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9312" activeTab="0"/>
  </bookViews>
  <sheets>
    <sheet name="results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<sst xmlns="http://schemas.openxmlformats.org/spreadsheetml/2006/main" count="224" uniqueCount="50">
  <si>
    <t xml:space="preserve"> = JUNIOR</t>
  </si>
  <si>
    <t xml:space="preserve"> = ABSENT</t>
  </si>
  <si>
    <t>TOTAL</t>
  </si>
  <si>
    <t>Series B</t>
  </si>
  <si>
    <t>SUB</t>
  </si>
  <si>
    <t>GRAND PRIX</t>
  </si>
  <si>
    <t>JOHN KINGSTON MEMORIAL TROPHY 55  plus 5 MINUTE TIMEFRAME</t>
  </si>
  <si>
    <t>CC1</t>
  </si>
  <si>
    <t>LET</t>
  </si>
  <si>
    <t>CC2</t>
  </si>
  <si>
    <t>DAVID PAUL</t>
  </si>
  <si>
    <t>JOHN WHIBLEY</t>
  </si>
  <si>
    <t>PAUL FROST</t>
  </si>
  <si>
    <t>SEAN DOYLE</t>
  </si>
  <si>
    <t>ROSE KINGSTON</t>
  </si>
  <si>
    <t>RICK LOWE</t>
  </si>
  <si>
    <t>S/TOTAL</t>
  </si>
  <si>
    <t>LARS DOBBERTIN-KING</t>
  </si>
  <si>
    <t>ALISTAIR MCGOWAN</t>
  </si>
  <si>
    <t>FREEBIRD TROPHY 10 MINUTE plus 5 SECOND ADD-ON TIMEFRAME</t>
  </si>
  <si>
    <t>BLITZ TROPHY—3 MINUTE plus 2 SECOND ADD-ON TIMEFRAME</t>
  </si>
  <si>
    <t>LEO EICHHOLTZ  TROPHY—25 MINUTE plus 5 SECOND TIMEFRAME</t>
  </si>
  <si>
    <t>CLUB CHAMPIONSHIPS—1 :15 plus 30 SECOND ADD-ON</t>
  </si>
  <si>
    <t>Byes to equal half of the total winable points on the night and will be allowed on last night of Tournament</t>
  </si>
  <si>
    <t>GUY BURNS</t>
  </si>
  <si>
    <t>PAUL BENEFIELD</t>
  </si>
  <si>
    <t>BYE allowed for  each night</t>
  </si>
  <si>
    <t>ALAN WINFIELD</t>
  </si>
  <si>
    <t>BYE allowed for one night of each series</t>
  </si>
  <si>
    <t xml:space="preserve"> = BYE (given for absence--equal half of the total winable points on the night and will be allowed on last night of Tournament)</t>
  </si>
  <si>
    <t>BYE allowed for each night</t>
  </si>
  <si>
    <t>GRANDPRIX</t>
  </si>
  <si>
    <t>JKM</t>
  </si>
  <si>
    <t>FRED</t>
  </si>
  <si>
    <t>BYE allowed for 1 night</t>
  </si>
  <si>
    <t>NATALIE BOWLES</t>
  </si>
  <si>
    <t>C GRADE</t>
  </si>
  <si>
    <t>B GRADE</t>
  </si>
  <si>
    <t>2016 RESULTS</t>
  </si>
  <si>
    <t>ROSS JACKSON</t>
  </si>
  <si>
    <t>WINNER</t>
  </si>
  <si>
    <t>2ND</t>
  </si>
  <si>
    <t>3RD</t>
  </si>
  <si>
    <t>LET3</t>
  </si>
  <si>
    <t>LET2</t>
  </si>
  <si>
    <t>1ST EQUAL</t>
  </si>
  <si>
    <t>2ND EQUAL</t>
  </si>
  <si>
    <t>MIKE O'RORKE</t>
  </si>
  <si>
    <t>A GRADE</t>
  </si>
  <si>
    <t>3RD EQUAL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</si>
</sst>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3" borderId="11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21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10" borderId="10" xfId="0" applyFont="1" applyFill="1" applyBorder="1" applyAlignment="1">
      <alignment horizontal="center"/>
    </xf>
    <xf numFmtId="0" fontId="43" fillId="6" borderId="10" xfId="0" applyFont="1" applyFill="1" applyBorder="1" applyAlignment="1">
      <alignment horizontal="center"/>
    </xf>
    <xf numFmtId="0" fontId="40" fillId="36" borderId="0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0" fillId="7" borderId="10" xfId="0" applyFont="1" applyFill="1" applyBorder="1" applyAlignment="1">
      <alignment horizontal="center"/>
    </xf>
    <xf numFmtId="0" fontId="40" fillId="7" borderId="0" xfId="0" applyFont="1" applyFill="1" applyAlignment="1">
      <alignment horizontal="center"/>
    </xf>
    <xf numFmtId="0" fontId="40" fillId="7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40" fillId="37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18</xdr:row>
      <xdr:rowOff>180975</xdr:rowOff>
    </xdr:from>
    <xdr:to>
      <xdr:col>28</xdr:col>
      <xdr:colOff>314325</xdr:colOff>
      <xdr:row>36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 rot="16200000">
          <a:off x="13601700" y="3448050"/>
          <a:ext cx="304800" cy="3248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CANCELLED DUE TO LACK OF PLAYERS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00390625" style="3" customWidth="1"/>
    <col min="2" max="9" width="5.57421875" style="3" customWidth="1"/>
    <col min="10" max="10" width="7.7109375" style="3" customWidth="1"/>
    <col min="11" max="11" width="12.57421875" style="3" customWidth="1"/>
    <col min="12" max="18" width="5.28125" style="3" customWidth="1"/>
    <col min="20" max="20" width="7.8515625" style="3" customWidth="1"/>
    <col min="21" max="21" width="10.421875" style="3" customWidth="1"/>
    <col min="22" max="22" width="8.7109375" style="3" customWidth="1"/>
    <col min="23" max="23" width="18.57421875" style="3" customWidth="1"/>
    <col min="24" max="24" width="7.7109375" style="3" customWidth="1"/>
    <col min="25" max="25" width="4.00390625" style="25" customWidth="1"/>
    <col min="26" max="29" width="4.8515625" style="3" customWidth="1"/>
    <col min="30" max="30" width="17.140625" style="3" customWidth="1"/>
    <col min="31" max="31" width="9.421875" style="3" customWidth="1"/>
    <col min="32" max="32" width="11.7109375" style="3" customWidth="1"/>
    <col min="33" max="33" width="10.00390625" style="3" customWidth="1"/>
    <col min="34" max="34" width="19.7109375" style="3" customWidth="1"/>
    <col min="35" max="35" width="20.140625" style="3" customWidth="1"/>
    <col min="36" max="16384" width="8.8515625" style="3" customWidth="1"/>
  </cols>
  <sheetData>
    <row r="1" spans="6:13" ht="14.25">
      <c r="F1" s="12" t="s">
        <v>38</v>
      </c>
      <c r="M1" s="18"/>
    </row>
    <row r="3" spans="1:8" ht="14.25">
      <c r="A3" s="13" t="s">
        <v>6</v>
      </c>
      <c r="B3" s="14"/>
      <c r="C3" s="14"/>
      <c r="D3" s="14"/>
      <c r="E3" s="14"/>
      <c r="F3" s="14"/>
      <c r="G3" s="14"/>
      <c r="H3" s="23" t="s">
        <v>34</v>
      </c>
    </row>
    <row r="4" spans="1:30" s="4" customFormat="1" ht="14.25">
      <c r="A4" s="8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 t="s">
        <v>2</v>
      </c>
      <c r="K4" s="22" t="s">
        <v>31</v>
      </c>
      <c r="L4" s="11"/>
      <c r="M4" s="3"/>
      <c r="AA4" s="2"/>
      <c r="AB4" s="2"/>
      <c r="AC4" s="3"/>
      <c r="AD4" s="2"/>
    </row>
    <row r="5" spans="1:12" ht="14.25">
      <c r="A5" s="15" t="s">
        <v>10</v>
      </c>
      <c r="B5" s="40">
        <v>1</v>
      </c>
      <c r="C5" s="40">
        <v>1</v>
      </c>
      <c r="D5" s="40">
        <v>1</v>
      </c>
      <c r="E5" s="40">
        <v>0.5</v>
      </c>
      <c r="F5" s="40">
        <v>0.5</v>
      </c>
      <c r="G5" s="40">
        <v>1</v>
      </c>
      <c r="H5" s="40">
        <v>1</v>
      </c>
      <c r="I5" s="1">
        <v>1</v>
      </c>
      <c r="J5" s="6">
        <f>SUM(B5:I5)</f>
        <v>7</v>
      </c>
      <c r="K5" s="1">
        <v>1000</v>
      </c>
      <c r="L5" s="43" t="s">
        <v>40</v>
      </c>
    </row>
    <row r="6" spans="1:30" ht="14.25">
      <c r="A6" s="15" t="s">
        <v>39</v>
      </c>
      <c r="B6" s="40">
        <v>1</v>
      </c>
      <c r="C6" s="41">
        <v>0.5</v>
      </c>
      <c r="D6" s="40">
        <v>1</v>
      </c>
      <c r="E6" s="40">
        <v>0.5</v>
      </c>
      <c r="F6" s="40">
        <v>1</v>
      </c>
      <c r="G6" s="40">
        <v>1</v>
      </c>
      <c r="H6" s="40">
        <v>0.5</v>
      </c>
      <c r="I6" s="1">
        <v>1</v>
      </c>
      <c r="J6" s="6">
        <f aca="true" t="shared" si="0" ref="J6:J12">SUM(B6:I6)</f>
        <v>6.5</v>
      </c>
      <c r="K6" s="1">
        <v>947.42</v>
      </c>
      <c r="L6" s="43" t="s">
        <v>41</v>
      </c>
      <c r="AD6" s="2"/>
    </row>
    <row r="7" spans="1:30" ht="14.25">
      <c r="A7" s="15" t="s">
        <v>27</v>
      </c>
      <c r="B7" s="40">
        <v>1</v>
      </c>
      <c r="C7" s="40">
        <v>0</v>
      </c>
      <c r="D7" s="40">
        <v>1</v>
      </c>
      <c r="E7" s="40">
        <v>1</v>
      </c>
      <c r="F7" s="40">
        <v>0.5</v>
      </c>
      <c r="G7" s="40">
        <v>0</v>
      </c>
      <c r="H7" s="40">
        <v>1</v>
      </c>
      <c r="I7" s="1">
        <v>1</v>
      </c>
      <c r="J7" s="6">
        <f t="shared" si="0"/>
        <v>5.5</v>
      </c>
      <c r="K7" s="1">
        <v>894.84</v>
      </c>
      <c r="L7" s="43" t="s">
        <v>42</v>
      </c>
      <c r="AD7" s="2"/>
    </row>
    <row r="8" spans="1:30" ht="14.25">
      <c r="A8" s="15" t="s">
        <v>18</v>
      </c>
      <c r="B8" s="40">
        <v>1</v>
      </c>
      <c r="C8" s="40">
        <v>1</v>
      </c>
      <c r="D8" s="40">
        <v>0</v>
      </c>
      <c r="E8" s="40">
        <v>1</v>
      </c>
      <c r="F8" s="40">
        <v>0</v>
      </c>
      <c r="G8" s="40">
        <v>1</v>
      </c>
      <c r="H8" s="40">
        <v>1</v>
      </c>
      <c r="I8" s="17"/>
      <c r="J8" s="6">
        <f t="shared" si="0"/>
        <v>5</v>
      </c>
      <c r="K8" s="1">
        <v>842.26</v>
      </c>
      <c r="L8" s="11"/>
      <c r="AD8" s="2"/>
    </row>
    <row r="9" spans="1:30" ht="14.25">
      <c r="A9" s="15" t="s">
        <v>17</v>
      </c>
      <c r="B9" s="40">
        <v>0</v>
      </c>
      <c r="C9" s="40">
        <v>0.5</v>
      </c>
      <c r="D9" s="40">
        <v>1</v>
      </c>
      <c r="E9" s="40">
        <v>0</v>
      </c>
      <c r="F9" s="40">
        <v>1</v>
      </c>
      <c r="G9" s="40">
        <v>1</v>
      </c>
      <c r="H9" s="40">
        <v>0</v>
      </c>
      <c r="I9" s="1">
        <v>1</v>
      </c>
      <c r="J9" s="6">
        <f t="shared" si="0"/>
        <v>4.5</v>
      </c>
      <c r="K9" s="1">
        <v>789.68</v>
      </c>
      <c r="L9" s="11"/>
      <c r="N9" s="3" t="s">
        <v>23</v>
      </c>
      <c r="AD9" s="2"/>
    </row>
    <row r="10" spans="1:30" ht="14.25">
      <c r="A10" s="15" t="s">
        <v>24</v>
      </c>
      <c r="B10" s="40">
        <v>1</v>
      </c>
      <c r="C10" s="41">
        <v>0.5</v>
      </c>
      <c r="D10" s="40">
        <v>0</v>
      </c>
      <c r="E10" s="40">
        <v>0</v>
      </c>
      <c r="F10" s="40">
        <v>1</v>
      </c>
      <c r="G10" s="40">
        <v>1</v>
      </c>
      <c r="H10" s="40">
        <v>0.5</v>
      </c>
      <c r="I10" s="1">
        <v>0</v>
      </c>
      <c r="J10" s="6">
        <f t="shared" si="0"/>
        <v>4</v>
      </c>
      <c r="K10" s="1">
        <v>737.11</v>
      </c>
      <c r="L10" s="11"/>
      <c r="AD10" s="2"/>
    </row>
    <row r="11" spans="1:30" ht="14.25">
      <c r="A11" s="15" t="s">
        <v>35</v>
      </c>
      <c r="B11" s="41">
        <v>0.5</v>
      </c>
      <c r="C11" s="40">
        <v>1</v>
      </c>
      <c r="D11" s="40">
        <v>0</v>
      </c>
      <c r="E11" s="40">
        <v>1</v>
      </c>
      <c r="F11" s="40">
        <v>1</v>
      </c>
      <c r="G11" s="40">
        <v>0</v>
      </c>
      <c r="H11" s="40">
        <v>0</v>
      </c>
      <c r="I11" s="1">
        <v>0</v>
      </c>
      <c r="J11" s="6">
        <f t="shared" si="0"/>
        <v>3.5</v>
      </c>
      <c r="K11" s="1">
        <v>605.66</v>
      </c>
      <c r="N11" s="16" t="s">
        <v>33</v>
      </c>
      <c r="O11" s="10" t="s">
        <v>0</v>
      </c>
      <c r="AD11" s="2"/>
    </row>
    <row r="12" spans="1:30" ht="14.25">
      <c r="A12" s="15" t="s">
        <v>11</v>
      </c>
      <c r="B12" s="41">
        <v>0.5</v>
      </c>
      <c r="C12" s="17"/>
      <c r="D12" s="40">
        <v>1</v>
      </c>
      <c r="E12" s="40">
        <v>1</v>
      </c>
      <c r="F12" s="40">
        <v>0</v>
      </c>
      <c r="G12" s="17"/>
      <c r="H12" s="40">
        <v>1</v>
      </c>
      <c r="I12" s="1">
        <v>0</v>
      </c>
      <c r="J12" s="6">
        <f t="shared" si="0"/>
        <v>3.5</v>
      </c>
      <c r="K12" s="1">
        <v>605.66</v>
      </c>
      <c r="L12" s="19"/>
      <c r="N12" s="17"/>
      <c r="O12" s="10" t="s">
        <v>1</v>
      </c>
      <c r="AD12" s="2"/>
    </row>
    <row r="13" spans="1:30" ht="14.25">
      <c r="A13" s="15" t="s">
        <v>13</v>
      </c>
      <c r="B13" s="41">
        <v>0.5</v>
      </c>
      <c r="C13" s="17"/>
      <c r="D13" s="40">
        <v>0</v>
      </c>
      <c r="E13" s="40">
        <v>1</v>
      </c>
      <c r="F13" s="40">
        <v>1</v>
      </c>
      <c r="G13" s="40">
        <v>0</v>
      </c>
      <c r="H13" s="40">
        <v>0</v>
      </c>
      <c r="I13" s="1">
        <v>1</v>
      </c>
      <c r="J13" s="6">
        <f>SUM(B13:I13)</f>
        <v>3.5</v>
      </c>
      <c r="K13" s="1">
        <v>605.66</v>
      </c>
      <c r="N13" s="41">
        <v>0.5</v>
      </c>
      <c r="O13" s="10" t="s">
        <v>29</v>
      </c>
      <c r="P13" s="20"/>
      <c r="AD13" s="2"/>
    </row>
    <row r="14" spans="1:30" ht="14.25">
      <c r="A14" s="15" t="s">
        <v>15</v>
      </c>
      <c r="B14" s="40">
        <v>0</v>
      </c>
      <c r="C14" s="40">
        <v>1</v>
      </c>
      <c r="D14" s="40">
        <v>0</v>
      </c>
      <c r="E14" s="40">
        <v>0</v>
      </c>
      <c r="F14" s="42">
        <v>1</v>
      </c>
      <c r="G14" s="40">
        <v>0</v>
      </c>
      <c r="H14" s="40">
        <v>0</v>
      </c>
      <c r="I14" s="41">
        <v>0.5</v>
      </c>
      <c r="J14" s="6">
        <f>SUM(B14:I14)</f>
        <v>2.5</v>
      </c>
      <c r="K14" s="1">
        <v>447.92</v>
      </c>
      <c r="AD14" s="2"/>
    </row>
    <row r="15" spans="1:30" ht="14.25">
      <c r="A15" s="15" t="s">
        <v>14</v>
      </c>
      <c r="B15" s="40">
        <v>0</v>
      </c>
      <c r="C15" s="40">
        <v>0</v>
      </c>
      <c r="D15" s="40">
        <v>0</v>
      </c>
      <c r="E15" s="42">
        <v>1</v>
      </c>
      <c r="F15" s="40">
        <v>0</v>
      </c>
      <c r="G15" s="40">
        <v>0</v>
      </c>
      <c r="H15" s="40">
        <v>0</v>
      </c>
      <c r="I15" s="1">
        <v>0</v>
      </c>
      <c r="J15" s="6">
        <f>SUM(B15:I15)</f>
        <v>1</v>
      </c>
      <c r="K15" s="1">
        <v>316.47</v>
      </c>
      <c r="L15" s="20"/>
      <c r="AD15" s="2"/>
    </row>
    <row r="16" spans="1:11" ht="14.25">
      <c r="A16" s="15" t="s">
        <v>25</v>
      </c>
      <c r="B16" s="41">
        <v>0.5</v>
      </c>
      <c r="C16" s="40">
        <v>0</v>
      </c>
      <c r="D16" s="17"/>
      <c r="E16" s="40">
        <v>0</v>
      </c>
      <c r="F16" s="17"/>
      <c r="G16" s="17"/>
      <c r="H16" s="17"/>
      <c r="I16" s="17"/>
      <c r="J16" s="6">
        <f>SUM(B16:I16)</f>
        <v>0.5</v>
      </c>
      <c r="K16" s="1">
        <v>263.89</v>
      </c>
    </row>
    <row r="17" ht="14.25"/>
    <row r="18" spans="1:36" ht="14.25">
      <c r="A18" s="32" t="s">
        <v>21</v>
      </c>
      <c r="B18" s="32"/>
      <c r="C18" s="32"/>
      <c r="D18" s="32"/>
      <c r="E18" s="32"/>
      <c r="F18" s="32"/>
      <c r="G18" s="32"/>
      <c r="J18" s="11"/>
      <c r="K18" s="29" t="s">
        <v>5</v>
      </c>
      <c r="L18" s="9"/>
      <c r="M18" s="33" t="s">
        <v>28</v>
      </c>
      <c r="N18" s="20"/>
      <c r="O18" s="26"/>
      <c r="P18" s="20"/>
      <c r="Q18" s="20"/>
      <c r="U18" s="20"/>
      <c r="V18" s="26"/>
      <c r="W18" s="26"/>
      <c r="X18" s="27"/>
      <c r="Y18" s="26"/>
      <c r="Z18" s="26"/>
      <c r="AA18" s="26"/>
      <c r="AB18" s="26"/>
      <c r="AC18" s="28"/>
      <c r="AD18" s="28"/>
      <c r="AE18" s="29" t="s">
        <v>5</v>
      </c>
      <c r="AF18" s="37" t="s">
        <v>5</v>
      </c>
      <c r="AG18" s="26"/>
      <c r="AI18" s="26"/>
      <c r="AJ18" s="26"/>
    </row>
    <row r="19" spans="1:33" ht="14.25">
      <c r="A19" s="7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37" t="s">
        <v>16</v>
      </c>
      <c r="K19" s="29" t="s">
        <v>16</v>
      </c>
      <c r="L19" s="7">
        <v>1</v>
      </c>
      <c r="M19" s="7">
        <v>2</v>
      </c>
      <c r="N19" s="7">
        <v>3</v>
      </c>
      <c r="O19" s="7">
        <v>4</v>
      </c>
      <c r="P19" s="7">
        <v>5</v>
      </c>
      <c r="Q19" s="7">
        <v>6</v>
      </c>
      <c r="R19" s="7">
        <v>7</v>
      </c>
      <c r="T19" s="7">
        <v>8</v>
      </c>
      <c r="U19" s="37" t="s">
        <v>16</v>
      </c>
      <c r="V19" s="7">
        <v>1</v>
      </c>
      <c r="W19" s="7">
        <v>2</v>
      </c>
      <c r="X19" s="7">
        <v>3</v>
      </c>
      <c r="Y19" s="7">
        <v>4</v>
      </c>
      <c r="Z19" s="7">
        <v>5</v>
      </c>
      <c r="AA19" s="7">
        <v>6</v>
      </c>
      <c r="AB19" s="7">
        <v>7</v>
      </c>
      <c r="AC19" s="7">
        <v>8</v>
      </c>
      <c r="AD19" s="37" t="s">
        <v>16</v>
      </c>
      <c r="AE19" s="29" t="s">
        <v>16</v>
      </c>
      <c r="AF19" s="37" t="s">
        <v>2</v>
      </c>
      <c r="AG19" s="7" t="s">
        <v>2</v>
      </c>
    </row>
    <row r="20" spans="1:36" ht="14.25">
      <c r="A20" s="15" t="s">
        <v>10</v>
      </c>
      <c r="B20" s="40">
        <v>1</v>
      </c>
      <c r="C20" s="40">
        <v>1</v>
      </c>
      <c r="D20" s="41">
        <v>0.5</v>
      </c>
      <c r="E20" s="40">
        <v>0</v>
      </c>
      <c r="F20" s="40">
        <v>1</v>
      </c>
      <c r="G20" s="40">
        <v>0</v>
      </c>
      <c r="H20" s="40">
        <v>1</v>
      </c>
      <c r="I20" s="42">
        <v>1</v>
      </c>
      <c r="J20" s="35">
        <f aca="true" t="shared" si="1" ref="J20:J29">SUM(B20:I20)</f>
        <v>5.5</v>
      </c>
      <c r="K20" s="30">
        <v>900.1</v>
      </c>
      <c r="L20" s="40">
        <v>0.5</v>
      </c>
      <c r="M20" s="40">
        <v>1</v>
      </c>
      <c r="N20" s="40">
        <v>1</v>
      </c>
      <c r="O20" s="40">
        <v>1</v>
      </c>
      <c r="P20" s="40">
        <v>1</v>
      </c>
      <c r="Q20" s="40">
        <v>0</v>
      </c>
      <c r="R20" s="1">
        <v>1</v>
      </c>
      <c r="S20" s="1">
        <v>937.56</v>
      </c>
      <c r="T20" s="1">
        <v>1</v>
      </c>
      <c r="U20" s="44">
        <f aca="true" t="shared" si="2" ref="U20:U29">SUM(L20:T20)</f>
        <v>944.06</v>
      </c>
      <c r="V20" s="40">
        <v>1</v>
      </c>
      <c r="W20" s="40">
        <v>1</v>
      </c>
      <c r="X20" s="40">
        <v>1</v>
      </c>
      <c r="Y20" s="40">
        <v>0</v>
      </c>
      <c r="Z20" s="40">
        <v>1</v>
      </c>
      <c r="AA20" s="40">
        <v>1</v>
      </c>
      <c r="AB20" s="40">
        <v>1</v>
      </c>
      <c r="AC20" s="40"/>
      <c r="AD20" s="35">
        <f aca="true" t="shared" si="3" ref="AD20:AD29">SUM(V20:AC20)</f>
        <v>6</v>
      </c>
      <c r="AE20" s="31">
        <v>1000</v>
      </c>
      <c r="AF20" s="35" t="e">
        <f>SUM(AE20+#REF!+K20)</f>
        <v>#REF!</v>
      </c>
      <c r="AG20" s="6">
        <f aca="true" t="shared" si="4" ref="AG20:AG29">SUM(J20+U20+AD20)</f>
        <v>955.56</v>
      </c>
      <c r="AH20" s="15" t="s">
        <v>10</v>
      </c>
      <c r="AI20" s="43" t="s">
        <v>40</v>
      </c>
      <c r="AJ20"/>
    </row>
    <row r="21" spans="1:36" ht="14.25">
      <c r="A21" s="15" t="s">
        <v>27</v>
      </c>
      <c r="B21" s="40">
        <v>1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35">
        <f t="shared" si="1"/>
        <v>8</v>
      </c>
      <c r="K21" s="30">
        <v>1000</v>
      </c>
      <c r="L21" s="40">
        <v>1</v>
      </c>
      <c r="M21" s="40">
        <v>1</v>
      </c>
      <c r="N21" s="40">
        <v>0</v>
      </c>
      <c r="O21" s="40">
        <v>1</v>
      </c>
      <c r="P21" s="40">
        <v>0</v>
      </c>
      <c r="Q21" s="40">
        <v>0.5</v>
      </c>
      <c r="R21" s="1">
        <v>0.5</v>
      </c>
      <c r="S21" s="1">
        <v>750.25</v>
      </c>
      <c r="T21" s="1">
        <v>1</v>
      </c>
      <c r="U21" s="44">
        <f t="shared" si="2"/>
        <v>755.25</v>
      </c>
      <c r="V21" s="40">
        <v>1</v>
      </c>
      <c r="W21" s="40">
        <v>0</v>
      </c>
      <c r="X21" s="40">
        <v>0</v>
      </c>
      <c r="Y21" s="40">
        <v>1</v>
      </c>
      <c r="Z21" s="40">
        <v>0</v>
      </c>
      <c r="AA21" s="40">
        <v>1</v>
      </c>
      <c r="AB21" s="40">
        <v>1</v>
      </c>
      <c r="AC21" s="40"/>
      <c r="AD21" s="35">
        <f t="shared" si="3"/>
        <v>4</v>
      </c>
      <c r="AE21" s="31">
        <v>731.04</v>
      </c>
      <c r="AF21" s="35" t="e">
        <f>SUM(AE21+#REF!+K21)</f>
        <v>#REF!</v>
      </c>
      <c r="AG21" s="6">
        <f t="shared" si="4"/>
        <v>767.25</v>
      </c>
      <c r="AH21" s="15" t="s">
        <v>27</v>
      </c>
      <c r="AI21" s="43" t="s">
        <v>41</v>
      </c>
      <c r="AJ21"/>
    </row>
    <row r="22" spans="1:36" ht="14.25">
      <c r="A22" s="15" t="s">
        <v>24</v>
      </c>
      <c r="B22" s="40">
        <v>1</v>
      </c>
      <c r="C22" s="40">
        <v>0</v>
      </c>
      <c r="D22" s="40">
        <v>1</v>
      </c>
      <c r="E22" s="40">
        <v>0</v>
      </c>
      <c r="F22" s="40">
        <v>1</v>
      </c>
      <c r="G22" s="40">
        <v>0</v>
      </c>
      <c r="H22" s="40">
        <v>1</v>
      </c>
      <c r="I22" s="41">
        <v>0.5</v>
      </c>
      <c r="J22" s="35">
        <f t="shared" si="1"/>
        <v>4.5</v>
      </c>
      <c r="K22" s="30">
        <v>800.2</v>
      </c>
      <c r="L22" s="40">
        <v>1</v>
      </c>
      <c r="M22" s="40">
        <v>1</v>
      </c>
      <c r="N22" s="40">
        <v>1</v>
      </c>
      <c r="O22" s="40">
        <v>0</v>
      </c>
      <c r="P22" s="40">
        <v>1</v>
      </c>
      <c r="Q22" s="40">
        <v>1</v>
      </c>
      <c r="R22" s="1">
        <v>1</v>
      </c>
      <c r="S22" s="1">
        <v>1000</v>
      </c>
      <c r="T22" s="1">
        <v>1</v>
      </c>
      <c r="U22" s="44">
        <f t="shared" si="2"/>
        <v>1007</v>
      </c>
      <c r="V22" s="40">
        <v>1</v>
      </c>
      <c r="W22" s="40">
        <v>0</v>
      </c>
      <c r="X22" s="40">
        <v>1</v>
      </c>
      <c r="Y22" s="40">
        <v>1</v>
      </c>
      <c r="Z22" s="40">
        <v>1</v>
      </c>
      <c r="AA22" s="40">
        <v>0</v>
      </c>
      <c r="AB22" s="40">
        <v>0</v>
      </c>
      <c r="AC22" s="40"/>
      <c r="AD22" s="35">
        <f t="shared" si="3"/>
        <v>4</v>
      </c>
      <c r="AE22" s="31">
        <v>731.04</v>
      </c>
      <c r="AF22" s="35" t="e">
        <f>SUM(AE22+#REF!+K22)</f>
        <v>#REF!</v>
      </c>
      <c r="AG22" s="6">
        <f t="shared" si="4"/>
        <v>1015.5</v>
      </c>
      <c r="AH22" s="15" t="s">
        <v>24</v>
      </c>
      <c r="AI22" s="43" t="s">
        <v>42</v>
      </c>
      <c r="AJ22"/>
    </row>
    <row r="23" spans="1:36" ht="14.25">
      <c r="A23" s="15" t="s">
        <v>39</v>
      </c>
      <c r="B23" s="40">
        <v>1</v>
      </c>
      <c r="C23" s="40">
        <v>1</v>
      </c>
      <c r="D23" s="40">
        <v>0</v>
      </c>
      <c r="E23" s="40">
        <v>0.5</v>
      </c>
      <c r="F23" s="40">
        <v>1</v>
      </c>
      <c r="G23" s="40">
        <v>1</v>
      </c>
      <c r="H23" s="40">
        <v>1</v>
      </c>
      <c r="I23" s="40">
        <v>1</v>
      </c>
      <c r="J23" s="35">
        <f t="shared" si="1"/>
        <v>6.5</v>
      </c>
      <c r="K23" s="30">
        <v>950.05</v>
      </c>
      <c r="L23" s="40">
        <v>1</v>
      </c>
      <c r="M23" s="40">
        <v>0</v>
      </c>
      <c r="N23" s="40">
        <v>0</v>
      </c>
      <c r="O23" s="40">
        <v>1</v>
      </c>
      <c r="P23" s="40">
        <v>0</v>
      </c>
      <c r="Q23" s="40">
        <v>1</v>
      </c>
      <c r="R23" s="1">
        <v>0</v>
      </c>
      <c r="S23" s="1">
        <v>531.72</v>
      </c>
      <c r="T23" s="1">
        <v>0</v>
      </c>
      <c r="U23" s="44">
        <f t="shared" si="2"/>
        <v>534.72</v>
      </c>
      <c r="V23" s="40">
        <v>1</v>
      </c>
      <c r="W23" s="40">
        <v>0.5</v>
      </c>
      <c r="X23" s="40">
        <v>1</v>
      </c>
      <c r="Y23" s="40">
        <v>1</v>
      </c>
      <c r="Z23" s="40">
        <v>0</v>
      </c>
      <c r="AA23" s="40">
        <v>1</v>
      </c>
      <c r="AB23" s="40">
        <v>1</v>
      </c>
      <c r="AC23" s="40"/>
      <c r="AD23" s="35">
        <f t="shared" si="3"/>
        <v>5.5</v>
      </c>
      <c r="AE23" s="31">
        <v>923.15</v>
      </c>
      <c r="AF23" s="35" t="e">
        <f>SUM(AE23+#REF!+K23)</f>
        <v>#REF!</v>
      </c>
      <c r="AG23" s="6">
        <f t="shared" si="4"/>
        <v>546.72</v>
      </c>
      <c r="AH23" s="15" t="s">
        <v>39</v>
      </c>
      <c r="AJ23"/>
    </row>
    <row r="24" spans="1:36" ht="14.25">
      <c r="A24" s="15" t="s">
        <v>17</v>
      </c>
      <c r="B24" s="40">
        <v>1</v>
      </c>
      <c r="C24" s="40">
        <v>0</v>
      </c>
      <c r="D24" s="40">
        <v>1</v>
      </c>
      <c r="E24" s="40">
        <v>0.5</v>
      </c>
      <c r="F24" s="40">
        <v>0</v>
      </c>
      <c r="G24" s="40">
        <v>0.5</v>
      </c>
      <c r="H24" s="40">
        <v>0</v>
      </c>
      <c r="I24" s="40">
        <v>0</v>
      </c>
      <c r="J24" s="35">
        <f t="shared" si="1"/>
        <v>3</v>
      </c>
      <c r="K24" s="30">
        <v>625.38</v>
      </c>
      <c r="L24" s="40">
        <v>0.5</v>
      </c>
      <c r="M24" s="40">
        <v>1</v>
      </c>
      <c r="N24" s="40">
        <v>1</v>
      </c>
      <c r="O24" s="40">
        <v>1</v>
      </c>
      <c r="P24" s="40">
        <v>0</v>
      </c>
      <c r="Q24" s="40">
        <v>0.5</v>
      </c>
      <c r="R24" s="1">
        <v>1</v>
      </c>
      <c r="S24" s="1">
        <v>875.13</v>
      </c>
      <c r="T24" s="1">
        <v>1</v>
      </c>
      <c r="U24" s="44">
        <f t="shared" si="2"/>
        <v>881.13</v>
      </c>
      <c r="V24" s="40">
        <v>1</v>
      </c>
      <c r="W24" s="40">
        <v>1</v>
      </c>
      <c r="X24" s="40">
        <v>0</v>
      </c>
      <c r="Y24" s="40">
        <v>0</v>
      </c>
      <c r="Z24" s="40">
        <v>1</v>
      </c>
      <c r="AA24" s="40">
        <v>1</v>
      </c>
      <c r="AB24" s="40">
        <v>0</v>
      </c>
      <c r="AC24" s="40"/>
      <c r="AD24" s="35">
        <f t="shared" si="3"/>
        <v>4</v>
      </c>
      <c r="AE24" s="31">
        <v>731.04</v>
      </c>
      <c r="AF24" s="35" t="e">
        <f>SUM(AE24+#REF!+K24)</f>
        <v>#REF!</v>
      </c>
      <c r="AG24" s="6">
        <f t="shared" si="4"/>
        <v>888.13</v>
      </c>
      <c r="AH24" s="15" t="s">
        <v>17</v>
      </c>
      <c r="AJ24"/>
    </row>
    <row r="25" spans="1:36" ht="14.25">
      <c r="A25" s="15" t="s">
        <v>12</v>
      </c>
      <c r="B25" s="41">
        <v>1</v>
      </c>
      <c r="C25" s="17"/>
      <c r="D25" s="17"/>
      <c r="E25" s="17"/>
      <c r="F25" s="17"/>
      <c r="G25" s="40">
        <v>1</v>
      </c>
      <c r="H25" s="40">
        <v>1</v>
      </c>
      <c r="I25" s="40">
        <v>0</v>
      </c>
      <c r="J25" s="35">
        <f t="shared" si="1"/>
        <v>3</v>
      </c>
      <c r="K25" s="30">
        <v>625.38</v>
      </c>
      <c r="L25" s="40">
        <v>1</v>
      </c>
      <c r="M25" s="40">
        <v>0</v>
      </c>
      <c r="N25" s="40">
        <v>1</v>
      </c>
      <c r="O25" s="40">
        <v>0</v>
      </c>
      <c r="P25" s="40">
        <v>1</v>
      </c>
      <c r="Q25" s="40">
        <v>1</v>
      </c>
      <c r="R25" s="1">
        <v>0.5</v>
      </c>
      <c r="S25" s="1">
        <v>812.69</v>
      </c>
      <c r="T25" s="1">
        <v>1</v>
      </c>
      <c r="U25" s="44">
        <f t="shared" si="2"/>
        <v>818.19</v>
      </c>
      <c r="V25" s="40">
        <v>1</v>
      </c>
      <c r="W25" s="40">
        <v>0.5</v>
      </c>
      <c r="X25" s="40">
        <v>0</v>
      </c>
      <c r="Y25" s="40">
        <v>1</v>
      </c>
      <c r="Z25" s="40">
        <v>0</v>
      </c>
      <c r="AA25" s="40">
        <v>0</v>
      </c>
      <c r="AB25" s="40">
        <v>1</v>
      </c>
      <c r="AC25" s="40"/>
      <c r="AD25" s="35">
        <f t="shared" si="3"/>
        <v>3.5</v>
      </c>
      <c r="AE25" s="31">
        <v>538.92</v>
      </c>
      <c r="AF25" s="35" t="e">
        <f>SUM(AE25+#REF!+K25)</f>
        <v>#REF!</v>
      </c>
      <c r="AG25" s="6">
        <f t="shared" si="4"/>
        <v>824.69</v>
      </c>
      <c r="AH25" s="15" t="s">
        <v>12</v>
      </c>
      <c r="AJ25"/>
    </row>
    <row r="26" spans="1:36" ht="14.25">
      <c r="A26" s="15" t="s">
        <v>18</v>
      </c>
      <c r="B26" s="17"/>
      <c r="C26" s="41">
        <v>1</v>
      </c>
      <c r="D26" s="17"/>
      <c r="E26" s="17"/>
      <c r="F26" s="17"/>
      <c r="G26" s="40">
        <v>0.5</v>
      </c>
      <c r="H26" s="17"/>
      <c r="I26" s="40">
        <v>1</v>
      </c>
      <c r="J26" s="35">
        <f t="shared" si="1"/>
        <v>2.5</v>
      </c>
      <c r="K26" s="30">
        <v>500.5</v>
      </c>
      <c r="L26" s="40">
        <v>1</v>
      </c>
      <c r="M26" s="40">
        <v>0</v>
      </c>
      <c r="N26" s="40">
        <v>1</v>
      </c>
      <c r="O26" s="40">
        <v>0</v>
      </c>
      <c r="P26" s="40">
        <v>0</v>
      </c>
      <c r="Q26" s="40">
        <v>1</v>
      </c>
      <c r="R26" s="17"/>
      <c r="S26" s="1">
        <v>531.72</v>
      </c>
      <c r="T26" s="17"/>
      <c r="U26" s="44">
        <f t="shared" si="2"/>
        <v>534.72</v>
      </c>
      <c r="V26" s="17"/>
      <c r="W26" s="41">
        <v>1</v>
      </c>
      <c r="X26" s="40">
        <v>1</v>
      </c>
      <c r="Y26" s="40">
        <v>1</v>
      </c>
      <c r="Z26" s="40">
        <v>1</v>
      </c>
      <c r="AA26" s="40">
        <v>0</v>
      </c>
      <c r="AB26" s="17"/>
      <c r="AC26" s="40"/>
      <c r="AD26" s="35">
        <f t="shared" si="3"/>
        <v>4</v>
      </c>
      <c r="AE26" s="31">
        <v>731.04</v>
      </c>
      <c r="AF26" s="35" t="e">
        <f>SUM(AE26+#REF!+K26)</f>
        <v>#REF!</v>
      </c>
      <c r="AG26" s="6">
        <f t="shared" si="4"/>
        <v>541.22</v>
      </c>
      <c r="AH26" s="15" t="s">
        <v>18</v>
      </c>
      <c r="AJ26"/>
    </row>
    <row r="27" spans="1:36" ht="14.25">
      <c r="A27" s="15" t="s">
        <v>35</v>
      </c>
      <c r="B27" s="40">
        <v>0</v>
      </c>
      <c r="C27" s="40">
        <v>1</v>
      </c>
      <c r="D27" s="40">
        <v>1</v>
      </c>
      <c r="E27" s="40">
        <v>1</v>
      </c>
      <c r="F27" s="40">
        <v>0</v>
      </c>
      <c r="G27" s="40">
        <v>0</v>
      </c>
      <c r="H27" s="40">
        <v>0</v>
      </c>
      <c r="I27" s="40">
        <v>1</v>
      </c>
      <c r="J27" s="35">
        <f t="shared" si="1"/>
        <v>4</v>
      </c>
      <c r="K27" s="30">
        <v>750.25</v>
      </c>
      <c r="L27" s="40">
        <v>0</v>
      </c>
      <c r="M27" s="40">
        <v>1</v>
      </c>
      <c r="N27" s="40">
        <v>0</v>
      </c>
      <c r="O27" s="40">
        <v>1</v>
      </c>
      <c r="P27" s="40">
        <v>0</v>
      </c>
      <c r="Q27" s="42">
        <v>1</v>
      </c>
      <c r="R27" s="1">
        <v>0</v>
      </c>
      <c r="S27" s="1">
        <v>531.72</v>
      </c>
      <c r="T27" s="1">
        <v>0</v>
      </c>
      <c r="U27" s="44">
        <f t="shared" si="2"/>
        <v>534.72</v>
      </c>
      <c r="V27" s="40">
        <v>0</v>
      </c>
      <c r="W27" s="40">
        <v>0</v>
      </c>
      <c r="X27" s="40">
        <v>1</v>
      </c>
      <c r="Y27" s="40">
        <v>0</v>
      </c>
      <c r="Z27" s="40">
        <v>0</v>
      </c>
      <c r="AA27" s="40">
        <v>1</v>
      </c>
      <c r="AB27" s="40">
        <v>0</v>
      </c>
      <c r="AC27" s="40"/>
      <c r="AD27" s="35">
        <f t="shared" si="3"/>
        <v>2</v>
      </c>
      <c r="AE27" s="45">
        <v>269.96</v>
      </c>
      <c r="AF27" s="35" t="e">
        <f>SUM(AE27+#REF!+K27)</f>
        <v>#REF!</v>
      </c>
      <c r="AG27" s="6">
        <f t="shared" si="4"/>
        <v>540.72</v>
      </c>
      <c r="AH27" s="15" t="s">
        <v>35</v>
      </c>
      <c r="AJ27"/>
    </row>
    <row r="28" spans="1:36" ht="14.25">
      <c r="A28" s="15" t="s">
        <v>11</v>
      </c>
      <c r="B28" s="40">
        <v>1</v>
      </c>
      <c r="C28" s="40">
        <v>0</v>
      </c>
      <c r="D28" s="40">
        <v>0</v>
      </c>
      <c r="E28" s="41">
        <v>1</v>
      </c>
      <c r="F28" s="17"/>
      <c r="G28" s="17"/>
      <c r="H28" s="17"/>
      <c r="I28" s="40">
        <v>1</v>
      </c>
      <c r="J28" s="35">
        <f t="shared" si="1"/>
        <v>3</v>
      </c>
      <c r="K28" s="30">
        <v>625.38</v>
      </c>
      <c r="L28" s="40">
        <v>0</v>
      </c>
      <c r="M28" s="40">
        <v>0</v>
      </c>
      <c r="N28" s="40">
        <v>1</v>
      </c>
      <c r="O28" s="40">
        <v>1</v>
      </c>
      <c r="P28" s="40">
        <v>1</v>
      </c>
      <c r="Q28" s="40">
        <v>0</v>
      </c>
      <c r="R28" s="1">
        <v>0</v>
      </c>
      <c r="S28" s="1">
        <v>531.72</v>
      </c>
      <c r="T28" s="1">
        <v>0</v>
      </c>
      <c r="U28" s="44">
        <f t="shared" si="2"/>
        <v>534.72</v>
      </c>
      <c r="V28" s="40">
        <v>0</v>
      </c>
      <c r="W28" s="40">
        <v>1</v>
      </c>
      <c r="X28" s="40">
        <v>1</v>
      </c>
      <c r="Y28" s="40">
        <v>0</v>
      </c>
      <c r="Z28" s="41">
        <v>1</v>
      </c>
      <c r="AA28" s="17"/>
      <c r="AB28" s="17"/>
      <c r="AC28" s="40"/>
      <c r="AD28" s="35">
        <f t="shared" si="3"/>
        <v>3</v>
      </c>
      <c r="AE28" s="31">
        <v>423.65</v>
      </c>
      <c r="AF28" s="35" t="e">
        <f>SUM(AE28+#REF!+K28)</f>
        <v>#REF!</v>
      </c>
      <c r="AG28" s="6">
        <f t="shared" si="4"/>
        <v>540.72</v>
      </c>
      <c r="AH28" s="15" t="s">
        <v>11</v>
      </c>
      <c r="AJ28"/>
    </row>
    <row r="29" spans="1:36" ht="14.25">
      <c r="A29" s="15" t="s">
        <v>15</v>
      </c>
      <c r="B29" s="17"/>
      <c r="C29" s="41">
        <v>1</v>
      </c>
      <c r="D29" s="40">
        <v>1</v>
      </c>
      <c r="E29" s="17"/>
      <c r="F29" s="17"/>
      <c r="G29" s="17"/>
      <c r="H29" s="40">
        <v>0</v>
      </c>
      <c r="I29" s="40">
        <v>0</v>
      </c>
      <c r="J29" s="35">
        <f t="shared" si="1"/>
        <v>2</v>
      </c>
      <c r="K29" s="30">
        <v>350.65</v>
      </c>
      <c r="L29" s="40">
        <v>0</v>
      </c>
      <c r="M29" s="40">
        <v>1</v>
      </c>
      <c r="N29" s="40">
        <v>0</v>
      </c>
      <c r="O29" s="40">
        <v>0</v>
      </c>
      <c r="P29" s="42">
        <v>1</v>
      </c>
      <c r="Q29" s="40">
        <v>0</v>
      </c>
      <c r="R29" s="1">
        <v>1</v>
      </c>
      <c r="S29" s="1">
        <v>531.72</v>
      </c>
      <c r="T29" s="1">
        <v>0</v>
      </c>
      <c r="U29" s="44">
        <f t="shared" si="2"/>
        <v>534.72</v>
      </c>
      <c r="V29" s="40">
        <v>0</v>
      </c>
      <c r="W29" s="40">
        <v>1</v>
      </c>
      <c r="X29" s="41">
        <v>1</v>
      </c>
      <c r="Y29" s="17"/>
      <c r="Z29" s="40">
        <v>1</v>
      </c>
      <c r="AA29" s="40">
        <v>0</v>
      </c>
      <c r="AB29" s="17"/>
      <c r="AC29" s="40"/>
      <c r="AD29" s="35">
        <f t="shared" si="3"/>
        <v>3</v>
      </c>
      <c r="AE29" s="31">
        <v>423.65</v>
      </c>
      <c r="AF29" s="35" t="e">
        <f>SUM(AE29+#REF!+K29)</f>
        <v>#REF!</v>
      </c>
      <c r="AG29" s="6">
        <f t="shared" si="4"/>
        <v>539.72</v>
      </c>
      <c r="AH29" s="15" t="s">
        <v>15</v>
      </c>
      <c r="AJ29"/>
    </row>
    <row r="30" spans="1:36" ht="14.25">
      <c r="A30" s="15" t="s">
        <v>13</v>
      </c>
      <c r="B30" s="40">
        <v>0</v>
      </c>
      <c r="C30" s="40">
        <v>1</v>
      </c>
      <c r="D30" s="40">
        <v>0</v>
      </c>
      <c r="E30" s="41">
        <v>1</v>
      </c>
      <c r="F30" s="17"/>
      <c r="G30" s="40">
        <v>0</v>
      </c>
      <c r="H30" s="40">
        <v>1</v>
      </c>
      <c r="I30" s="40">
        <v>0</v>
      </c>
      <c r="J30" s="35">
        <f>SUM(B30:I30)</f>
        <v>3</v>
      </c>
      <c r="K30" s="30">
        <v>625.38</v>
      </c>
      <c r="L30" s="17"/>
      <c r="M30" s="41">
        <v>1</v>
      </c>
      <c r="N30" s="40">
        <v>0</v>
      </c>
      <c r="O30" s="17"/>
      <c r="P30" s="17"/>
      <c r="Q30" s="17"/>
      <c r="R30" s="17"/>
      <c r="S30" s="1">
        <v>188.31</v>
      </c>
      <c r="T30" s="17"/>
      <c r="U30" s="44">
        <f>SUM(L30:T30)</f>
        <v>189.31</v>
      </c>
      <c r="V30" s="40">
        <v>0</v>
      </c>
      <c r="W30" s="40">
        <v>0</v>
      </c>
      <c r="X30" s="40">
        <v>0</v>
      </c>
      <c r="Y30" s="40">
        <v>1</v>
      </c>
      <c r="Z30" s="17"/>
      <c r="AA30" s="17"/>
      <c r="AB30" s="17"/>
      <c r="AC30" s="40"/>
      <c r="AD30" s="35">
        <f>SUM(V30:AC30)</f>
        <v>1</v>
      </c>
      <c r="AE30" s="31">
        <v>77.85</v>
      </c>
      <c r="AF30" s="35" t="e">
        <f>SUM(AE30+#REF!+K30)</f>
        <v>#REF!</v>
      </c>
      <c r="AG30" s="6">
        <f>SUM(J30+U30+AD30)</f>
        <v>193.31</v>
      </c>
      <c r="AH30" s="15" t="s">
        <v>13</v>
      </c>
      <c r="AJ30"/>
    </row>
    <row r="31" spans="1:36" ht="14.25">
      <c r="A31" s="15" t="s">
        <v>14</v>
      </c>
      <c r="B31" s="40">
        <v>0</v>
      </c>
      <c r="C31" s="40">
        <v>0</v>
      </c>
      <c r="D31" s="40">
        <v>0</v>
      </c>
      <c r="E31" s="42">
        <v>1</v>
      </c>
      <c r="F31" s="40">
        <v>0</v>
      </c>
      <c r="G31" s="40">
        <v>0</v>
      </c>
      <c r="H31" s="40">
        <v>0</v>
      </c>
      <c r="I31" s="40">
        <v>0</v>
      </c>
      <c r="J31" s="35">
        <f>SUM(B31:I31)</f>
        <v>1</v>
      </c>
      <c r="K31" s="30">
        <v>200.8</v>
      </c>
      <c r="L31" s="40">
        <v>0</v>
      </c>
      <c r="M31" s="40">
        <v>0</v>
      </c>
      <c r="N31" s="42">
        <v>1</v>
      </c>
      <c r="O31" s="40">
        <v>0</v>
      </c>
      <c r="P31" s="40">
        <v>1</v>
      </c>
      <c r="Q31" s="40">
        <v>0</v>
      </c>
      <c r="R31" s="1">
        <v>0</v>
      </c>
      <c r="S31" s="1">
        <v>531.72</v>
      </c>
      <c r="T31" s="1">
        <v>1</v>
      </c>
      <c r="U31" s="44">
        <f>SUM(L31:T31)</f>
        <v>534.72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2">
        <v>1</v>
      </c>
      <c r="AB31" s="40">
        <v>0</v>
      </c>
      <c r="AC31" s="40"/>
      <c r="AD31" s="35">
        <f>SUM(V31:AC31)</f>
        <v>1</v>
      </c>
      <c r="AE31" s="31">
        <v>77.85</v>
      </c>
      <c r="AF31" s="35" t="e">
        <f>SUM(AE31+#REF!+K31)</f>
        <v>#REF!</v>
      </c>
      <c r="AG31" s="6">
        <f>SUM(J31+U31+AD31)</f>
        <v>536.72</v>
      </c>
      <c r="AH31" s="15" t="s">
        <v>14</v>
      </c>
      <c r="AJ31"/>
    </row>
    <row r="32" spans="1:36" ht="14.25">
      <c r="A32" s="15" t="s">
        <v>25</v>
      </c>
      <c r="B32" s="40">
        <v>0</v>
      </c>
      <c r="C32" s="40">
        <v>1</v>
      </c>
      <c r="D32" s="40">
        <v>0</v>
      </c>
      <c r="E32" s="40">
        <v>0</v>
      </c>
      <c r="F32" s="41">
        <v>1</v>
      </c>
      <c r="G32" s="17"/>
      <c r="H32" s="17"/>
      <c r="I32" s="40">
        <v>0</v>
      </c>
      <c r="J32" s="35">
        <f>SUM(B32:I32)</f>
        <v>2</v>
      </c>
      <c r="K32" s="30">
        <v>350.65</v>
      </c>
      <c r="L32" s="40">
        <v>0</v>
      </c>
      <c r="M32" s="40">
        <v>0</v>
      </c>
      <c r="N32" s="41">
        <v>1</v>
      </c>
      <c r="O32" s="17"/>
      <c r="P32" s="17"/>
      <c r="Q32" s="17"/>
      <c r="R32" s="1">
        <v>0</v>
      </c>
      <c r="S32" s="1">
        <v>188.31</v>
      </c>
      <c r="T32" s="1">
        <v>0</v>
      </c>
      <c r="U32" s="44">
        <f>SUM(L32:T32)</f>
        <v>189.31</v>
      </c>
      <c r="V32" s="17"/>
      <c r="W32" s="17"/>
      <c r="X32" s="17"/>
      <c r="Y32" s="17"/>
      <c r="Z32" s="17"/>
      <c r="AA32" s="17"/>
      <c r="AB32" s="17"/>
      <c r="AC32" s="40"/>
      <c r="AD32" s="35">
        <f>SUM(V32:AC32)</f>
        <v>0</v>
      </c>
      <c r="AE32" s="31">
        <v>0</v>
      </c>
      <c r="AF32" s="35" t="e">
        <f>SUM(AE32+#REF!+K32)</f>
        <v>#REF!</v>
      </c>
      <c r="AG32" s="6">
        <f>SUM(J32+U32+AD32)</f>
        <v>191.31</v>
      </c>
      <c r="AH32" s="15" t="s">
        <v>25</v>
      </c>
      <c r="AJ32"/>
    </row>
    <row r="33" ht="14.25"/>
    <row r="34" spans="1:22" ht="14.25">
      <c r="A34" s="13" t="s">
        <v>20</v>
      </c>
      <c r="B34" s="13"/>
      <c r="C34" s="13"/>
      <c r="D34" s="13"/>
      <c r="E34" s="14"/>
      <c r="H34" s="24" t="s">
        <v>30</v>
      </c>
      <c r="P34"/>
      <c r="Q34"/>
      <c r="R34"/>
      <c r="T34"/>
      <c r="U34"/>
      <c r="V34"/>
    </row>
    <row r="35" spans="1:37" ht="14.25">
      <c r="A35" s="8"/>
      <c r="B35" s="8">
        <v>1</v>
      </c>
      <c r="C35" s="8">
        <v>2</v>
      </c>
      <c r="D35" s="8">
        <v>3</v>
      </c>
      <c r="E35" s="8" t="s">
        <v>2</v>
      </c>
      <c r="K35"/>
      <c r="L35"/>
      <c r="M35"/>
      <c r="N35"/>
      <c r="O35"/>
      <c r="P35"/>
      <c r="Q35"/>
      <c r="R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4.25">
      <c r="A36" s="15" t="s">
        <v>10</v>
      </c>
      <c r="B36" s="40">
        <v>7</v>
      </c>
      <c r="C36" s="40">
        <v>5</v>
      </c>
      <c r="D36" s="40">
        <v>4</v>
      </c>
      <c r="E36" s="21">
        <f aca="true" t="shared" si="5" ref="E36:E48">SUM(B36:D36)</f>
        <v>16</v>
      </c>
      <c r="F36" s="43" t="s">
        <v>40</v>
      </c>
      <c r="K36"/>
      <c r="L36"/>
      <c r="M36"/>
      <c r="N36"/>
      <c r="O36"/>
      <c r="P36"/>
      <c r="Q36"/>
      <c r="R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4" ht="14.25">
      <c r="A37" s="15" t="s">
        <v>17</v>
      </c>
      <c r="B37" s="40">
        <v>8.5</v>
      </c>
      <c r="C37" s="40">
        <v>4.5</v>
      </c>
      <c r="D37" s="40">
        <v>2.5</v>
      </c>
      <c r="E37" s="21">
        <f t="shared" si="5"/>
        <v>15.5</v>
      </c>
      <c r="F37" s="43" t="s">
        <v>41</v>
      </c>
      <c r="W37" s="5"/>
      <c r="Y37" s="3"/>
      <c r="AA37" s="25"/>
      <c r="AH37" s="3"/>
    </row>
    <row r="38" spans="1:27" ht="14.25">
      <c r="A38" s="15" t="s">
        <v>12</v>
      </c>
      <c r="B38" s="40">
        <v>6</v>
      </c>
      <c r="C38" s="40">
        <v>4.5</v>
      </c>
      <c r="D38" s="41">
        <v>2.5</v>
      </c>
      <c r="E38" s="21">
        <f t="shared" si="5"/>
        <v>13</v>
      </c>
      <c r="F38" s="43" t="s">
        <v>42</v>
      </c>
      <c r="P38"/>
      <c r="Q38"/>
      <c r="R38"/>
      <c r="T38"/>
      <c r="U38"/>
      <c r="V38"/>
      <c r="W38" s="5"/>
      <c r="Y38" s="3"/>
      <c r="AA38" s="25"/>
    </row>
    <row r="39" spans="1:22" ht="14.25">
      <c r="A39" s="15" t="s">
        <v>27</v>
      </c>
      <c r="B39" s="40">
        <v>5.5</v>
      </c>
      <c r="C39" s="40">
        <v>4</v>
      </c>
      <c r="D39" s="41">
        <v>2.5</v>
      </c>
      <c r="E39" s="21">
        <f t="shared" si="5"/>
        <v>12</v>
      </c>
      <c r="F39"/>
      <c r="P39"/>
      <c r="Q39"/>
      <c r="R39"/>
      <c r="T39"/>
      <c r="U39"/>
      <c r="V39"/>
    </row>
    <row r="40" spans="1:25" ht="14.25">
      <c r="A40" s="15" t="s">
        <v>24</v>
      </c>
      <c r="B40" s="41">
        <v>4.5</v>
      </c>
      <c r="C40" s="40">
        <v>4</v>
      </c>
      <c r="D40" s="40">
        <v>3.5</v>
      </c>
      <c r="E40" s="21">
        <f t="shared" si="5"/>
        <v>12</v>
      </c>
      <c r="F40"/>
      <c r="M40" s="20"/>
      <c r="N40" s="20"/>
      <c r="P40"/>
      <c r="Q40"/>
      <c r="R40"/>
      <c r="T40"/>
      <c r="U40"/>
      <c r="V40"/>
      <c r="Y40" s="3"/>
    </row>
    <row r="41" spans="1:25" ht="14.25">
      <c r="A41" s="15" t="s">
        <v>39</v>
      </c>
      <c r="B41" s="40">
        <v>5.5</v>
      </c>
      <c r="C41" s="41">
        <v>3</v>
      </c>
      <c r="D41" s="40">
        <v>1</v>
      </c>
      <c r="E41" s="21">
        <f t="shared" si="5"/>
        <v>9.5</v>
      </c>
      <c r="F41"/>
      <c r="P41"/>
      <c r="Q41"/>
      <c r="R41"/>
      <c r="T41"/>
      <c r="U41"/>
      <c r="V41"/>
      <c r="Y41" s="3"/>
    </row>
    <row r="42" spans="1:25" ht="14.25">
      <c r="A42" s="15" t="s">
        <v>35</v>
      </c>
      <c r="B42" s="40">
        <v>4</v>
      </c>
      <c r="C42" s="41">
        <v>3</v>
      </c>
      <c r="D42" s="41">
        <v>2.5</v>
      </c>
      <c r="E42" s="21">
        <f t="shared" si="5"/>
        <v>9.5</v>
      </c>
      <c r="F42"/>
      <c r="P42"/>
      <c r="Q42"/>
      <c r="R42"/>
      <c r="T42"/>
      <c r="U42"/>
      <c r="V42"/>
      <c r="Y42" s="3"/>
    </row>
    <row r="43" spans="1:25" ht="14.25">
      <c r="A43" s="15" t="s">
        <v>13</v>
      </c>
      <c r="B43" s="40">
        <v>3</v>
      </c>
      <c r="C43" s="41">
        <v>3</v>
      </c>
      <c r="D43" s="41">
        <v>2.5</v>
      </c>
      <c r="E43" s="21">
        <f t="shared" si="5"/>
        <v>8.5</v>
      </c>
      <c r="F43"/>
      <c r="P43"/>
      <c r="Q43"/>
      <c r="R43"/>
      <c r="T43"/>
      <c r="U43"/>
      <c r="V43"/>
      <c r="Y43" s="3"/>
    </row>
    <row r="44" spans="1:25" ht="14.25">
      <c r="A44" s="15" t="s">
        <v>11</v>
      </c>
      <c r="B44" s="40">
        <v>4</v>
      </c>
      <c r="C44" s="40">
        <v>3</v>
      </c>
      <c r="D44" s="40">
        <v>1</v>
      </c>
      <c r="E44" s="21">
        <f t="shared" si="5"/>
        <v>8</v>
      </c>
      <c r="F44"/>
      <c r="P44"/>
      <c r="Q44"/>
      <c r="R44"/>
      <c r="T44"/>
      <c r="U44"/>
      <c r="V44"/>
      <c r="Y44" s="3"/>
    </row>
    <row r="45" spans="1:25" ht="14.25">
      <c r="A45" s="15" t="s">
        <v>18</v>
      </c>
      <c r="B45" s="41">
        <v>4.5</v>
      </c>
      <c r="C45" s="40">
        <v>1.5</v>
      </c>
      <c r="D45" s="40">
        <v>2</v>
      </c>
      <c r="E45" s="21">
        <f t="shared" si="5"/>
        <v>8</v>
      </c>
      <c r="M45" s="20"/>
      <c r="N45" s="20"/>
      <c r="P45"/>
      <c r="Q45"/>
      <c r="R45"/>
      <c r="T45"/>
      <c r="U45"/>
      <c r="V45"/>
      <c r="Y45" s="3"/>
    </row>
    <row r="46" spans="1:25" ht="14.25">
      <c r="A46" s="15" t="s">
        <v>25</v>
      </c>
      <c r="B46" s="41">
        <v>4.5</v>
      </c>
      <c r="C46" s="40">
        <v>1</v>
      </c>
      <c r="D46" s="41">
        <v>2.5</v>
      </c>
      <c r="E46" s="21">
        <f t="shared" si="5"/>
        <v>8</v>
      </c>
      <c r="M46" s="20"/>
      <c r="N46" s="20"/>
      <c r="P46"/>
      <c r="Q46"/>
      <c r="R46"/>
      <c r="T46"/>
      <c r="U46"/>
      <c r="V46"/>
      <c r="Y46" s="3"/>
    </row>
    <row r="47" spans="1:25" ht="14.25">
      <c r="A47" s="15" t="s">
        <v>14</v>
      </c>
      <c r="B47" s="42">
        <v>1</v>
      </c>
      <c r="C47" s="40">
        <v>2</v>
      </c>
      <c r="D47" s="41">
        <v>2.5</v>
      </c>
      <c r="E47" s="21">
        <f t="shared" si="5"/>
        <v>5.5</v>
      </c>
      <c r="P47"/>
      <c r="Q47"/>
      <c r="R47"/>
      <c r="T47"/>
      <c r="U47"/>
      <c r="V47"/>
      <c r="Y47" s="3"/>
    </row>
    <row r="48" spans="1:25" ht="14.25">
      <c r="A48" s="15" t="s">
        <v>15</v>
      </c>
      <c r="B48" s="40">
        <v>0</v>
      </c>
      <c r="C48" s="41">
        <v>3</v>
      </c>
      <c r="D48" s="41">
        <v>2.5</v>
      </c>
      <c r="E48" s="21">
        <f t="shared" si="5"/>
        <v>5.5</v>
      </c>
      <c r="P48"/>
      <c r="Q48"/>
      <c r="R48"/>
      <c r="T48"/>
      <c r="U48"/>
      <c r="V48"/>
      <c r="Y48" s="3"/>
    </row>
    <row r="50" spans="1:25" ht="14.25">
      <c r="A50" s="13" t="s">
        <v>19</v>
      </c>
      <c r="B50" s="14"/>
      <c r="C50" s="14"/>
      <c r="D50" s="14"/>
      <c r="E50" s="14"/>
      <c r="F50" s="14"/>
      <c r="I50" s="24" t="s">
        <v>26</v>
      </c>
      <c r="Y50" s="3"/>
    </row>
    <row r="51" spans="1:25" ht="14.25">
      <c r="A51" s="8"/>
      <c r="B51" s="8">
        <v>1</v>
      </c>
      <c r="C51" s="8">
        <v>2</v>
      </c>
      <c r="D51" s="8">
        <v>3</v>
      </c>
      <c r="E51" s="8">
        <v>4</v>
      </c>
      <c r="F51" s="8">
        <v>5</v>
      </c>
      <c r="G51" s="8">
        <v>6</v>
      </c>
      <c r="H51" s="8">
        <v>7</v>
      </c>
      <c r="I51" s="8">
        <v>8</v>
      </c>
      <c r="J51" s="8" t="s">
        <v>2</v>
      </c>
      <c r="Y51" s="3"/>
    </row>
    <row r="52" spans="1:25" ht="14.25">
      <c r="A52" s="15" t="s">
        <v>10</v>
      </c>
      <c r="B52" s="40">
        <v>1</v>
      </c>
      <c r="C52" s="40">
        <v>0</v>
      </c>
      <c r="D52" s="40">
        <v>1</v>
      </c>
      <c r="E52" s="40">
        <v>1</v>
      </c>
      <c r="F52" s="40">
        <v>1</v>
      </c>
      <c r="G52" s="40">
        <v>0.5</v>
      </c>
      <c r="H52" s="40">
        <v>0</v>
      </c>
      <c r="I52" s="40">
        <v>1</v>
      </c>
      <c r="J52" s="6">
        <f aca="true" t="shared" si="6" ref="J52:J60">SUM(B52:I52)</f>
        <v>5.5</v>
      </c>
      <c r="K52" s="43" t="s">
        <v>45</v>
      </c>
      <c r="Y52" s="3"/>
    </row>
    <row r="53" spans="1:25" ht="14.25">
      <c r="A53" s="15" t="s">
        <v>17</v>
      </c>
      <c r="B53" s="40">
        <v>0</v>
      </c>
      <c r="C53" s="40">
        <v>0.5</v>
      </c>
      <c r="D53" s="40">
        <v>0</v>
      </c>
      <c r="E53" s="40">
        <v>1</v>
      </c>
      <c r="F53" s="40">
        <v>1</v>
      </c>
      <c r="G53" s="40">
        <v>1</v>
      </c>
      <c r="H53" s="40">
        <v>1</v>
      </c>
      <c r="I53" s="40">
        <v>1</v>
      </c>
      <c r="J53" s="6">
        <f t="shared" si="6"/>
        <v>5.5</v>
      </c>
      <c r="K53" s="43" t="s">
        <v>45</v>
      </c>
      <c r="Y53" s="3"/>
    </row>
    <row r="54" spans="1:25" ht="14.25">
      <c r="A54" s="15" t="s">
        <v>18</v>
      </c>
      <c r="B54" s="40">
        <v>1</v>
      </c>
      <c r="C54" s="40">
        <v>1</v>
      </c>
      <c r="D54" s="40">
        <v>1</v>
      </c>
      <c r="E54" s="40">
        <v>1</v>
      </c>
      <c r="F54" s="40">
        <v>1</v>
      </c>
      <c r="G54" s="40">
        <v>0</v>
      </c>
      <c r="H54" s="40">
        <v>0</v>
      </c>
      <c r="I54" s="40">
        <v>0</v>
      </c>
      <c r="J54" s="6">
        <f t="shared" si="6"/>
        <v>5</v>
      </c>
      <c r="K54" s="43" t="s">
        <v>46</v>
      </c>
      <c r="Y54" s="3"/>
    </row>
    <row r="55" spans="1:11" ht="14.25">
      <c r="A55" s="15" t="s">
        <v>24</v>
      </c>
      <c r="B55" s="40">
        <v>1</v>
      </c>
      <c r="C55" s="40">
        <v>0.5</v>
      </c>
      <c r="D55" s="40">
        <v>1</v>
      </c>
      <c r="E55" s="40">
        <v>0</v>
      </c>
      <c r="F55" s="40">
        <v>1</v>
      </c>
      <c r="G55" s="40">
        <v>0.5</v>
      </c>
      <c r="H55" s="40">
        <v>1</v>
      </c>
      <c r="I55" s="40">
        <v>0</v>
      </c>
      <c r="J55" s="6">
        <f t="shared" si="6"/>
        <v>5</v>
      </c>
      <c r="K55" s="43" t="s">
        <v>46</v>
      </c>
    </row>
    <row r="56" spans="1:11" ht="14.25">
      <c r="A56" s="15" t="s">
        <v>39</v>
      </c>
      <c r="B56" s="17"/>
      <c r="C56" s="17"/>
      <c r="D56" s="17"/>
      <c r="E56" s="41">
        <v>2</v>
      </c>
      <c r="F56" s="40">
        <v>0</v>
      </c>
      <c r="G56" s="40">
        <v>1</v>
      </c>
      <c r="H56" s="40">
        <v>1</v>
      </c>
      <c r="I56" s="40">
        <v>1</v>
      </c>
      <c r="J56" s="6">
        <f t="shared" si="6"/>
        <v>5</v>
      </c>
      <c r="K56" s="43" t="s">
        <v>46</v>
      </c>
    </row>
    <row r="57" spans="1:10" ht="14.25">
      <c r="A57" s="15" t="s">
        <v>27</v>
      </c>
      <c r="B57" s="40">
        <v>1</v>
      </c>
      <c r="C57" s="40">
        <v>0.5</v>
      </c>
      <c r="D57" s="40">
        <v>0</v>
      </c>
      <c r="E57" s="40">
        <v>1</v>
      </c>
      <c r="F57" s="40">
        <v>0</v>
      </c>
      <c r="G57" s="40">
        <v>1</v>
      </c>
      <c r="H57" s="40">
        <v>1</v>
      </c>
      <c r="I57" s="40">
        <v>0</v>
      </c>
      <c r="J57" s="6">
        <f t="shared" si="6"/>
        <v>4.5</v>
      </c>
    </row>
    <row r="58" spans="1:10" ht="14.25">
      <c r="A58" s="15" t="s">
        <v>12</v>
      </c>
      <c r="B58" s="40">
        <v>1</v>
      </c>
      <c r="C58" s="40">
        <v>0.5</v>
      </c>
      <c r="D58" s="40">
        <v>0</v>
      </c>
      <c r="E58" s="40">
        <v>1</v>
      </c>
      <c r="F58" s="40">
        <v>0</v>
      </c>
      <c r="G58" s="40">
        <v>0</v>
      </c>
      <c r="H58" s="40">
        <v>1</v>
      </c>
      <c r="I58" s="40">
        <v>1</v>
      </c>
      <c r="J58" s="6">
        <f t="shared" si="6"/>
        <v>4.5</v>
      </c>
    </row>
    <row r="59" spans="1:10" ht="14.25">
      <c r="A59" s="15" t="s">
        <v>11</v>
      </c>
      <c r="B59" s="40">
        <v>0</v>
      </c>
      <c r="C59" s="40">
        <v>1</v>
      </c>
      <c r="D59" s="40">
        <v>1</v>
      </c>
      <c r="E59" s="40">
        <v>0</v>
      </c>
      <c r="F59" s="40">
        <v>1</v>
      </c>
      <c r="G59" s="40">
        <v>1</v>
      </c>
      <c r="H59" s="40">
        <v>0</v>
      </c>
      <c r="I59" s="40">
        <v>0</v>
      </c>
      <c r="J59" s="6">
        <f t="shared" si="6"/>
        <v>4</v>
      </c>
    </row>
    <row r="60" spans="1:10" ht="14.25">
      <c r="A60" s="15" t="s">
        <v>35</v>
      </c>
      <c r="B60" s="40">
        <v>0</v>
      </c>
      <c r="C60" s="40">
        <v>0</v>
      </c>
      <c r="D60" s="40">
        <v>1</v>
      </c>
      <c r="E60" s="40">
        <v>0</v>
      </c>
      <c r="F60" s="40">
        <v>0</v>
      </c>
      <c r="G60" s="42">
        <v>1</v>
      </c>
      <c r="H60" s="40">
        <v>1</v>
      </c>
      <c r="I60" s="40">
        <v>1</v>
      </c>
      <c r="J60" s="6">
        <f t="shared" si="6"/>
        <v>4</v>
      </c>
    </row>
    <row r="61" spans="1:10" ht="14.25">
      <c r="A61" s="15" t="s">
        <v>15</v>
      </c>
      <c r="B61" s="17"/>
      <c r="C61" s="17"/>
      <c r="D61" s="17"/>
      <c r="E61" s="41">
        <v>2</v>
      </c>
      <c r="F61" s="40">
        <v>1</v>
      </c>
      <c r="G61" s="40">
        <v>0</v>
      </c>
      <c r="H61" s="40">
        <v>0</v>
      </c>
      <c r="I61" s="40">
        <v>0</v>
      </c>
      <c r="J61" s="6">
        <f>SUM(B61:I61)</f>
        <v>3</v>
      </c>
    </row>
    <row r="62" spans="1:10" ht="14.25">
      <c r="A62" s="15" t="s">
        <v>25</v>
      </c>
      <c r="B62" s="17"/>
      <c r="C62" s="17"/>
      <c r="D62" s="17"/>
      <c r="E62" s="41">
        <v>2</v>
      </c>
      <c r="F62" s="40">
        <v>0</v>
      </c>
      <c r="G62" s="40">
        <v>0</v>
      </c>
      <c r="H62" s="40">
        <v>0</v>
      </c>
      <c r="I62" s="17"/>
      <c r="J62" s="6">
        <f>SUM(B62:I62)</f>
        <v>2</v>
      </c>
    </row>
    <row r="63" spans="1:10" ht="14.25">
      <c r="A63" s="15" t="s">
        <v>14</v>
      </c>
      <c r="B63" s="40">
        <v>0</v>
      </c>
      <c r="C63" s="40">
        <v>0</v>
      </c>
      <c r="D63" s="40">
        <v>0</v>
      </c>
      <c r="E63" s="40">
        <v>0</v>
      </c>
      <c r="F63" s="42">
        <v>1</v>
      </c>
      <c r="G63" s="40">
        <v>0</v>
      </c>
      <c r="H63" s="40">
        <v>0</v>
      </c>
      <c r="I63" s="40">
        <v>0</v>
      </c>
      <c r="J63" s="6">
        <f>SUM(B63:I63)</f>
        <v>1</v>
      </c>
    </row>
    <row r="65" spans="1:22" ht="14.25">
      <c r="A65" s="13" t="s">
        <v>22</v>
      </c>
      <c r="G65" s="23" t="s">
        <v>28</v>
      </c>
      <c r="V65" s="5"/>
    </row>
    <row r="66" spans="10:23" ht="14.25">
      <c r="J66" s="37" t="s">
        <v>4</v>
      </c>
      <c r="O66" s="9" t="s">
        <v>3</v>
      </c>
      <c r="T66" s="37" t="s">
        <v>4</v>
      </c>
      <c r="V66"/>
      <c r="W66"/>
    </row>
    <row r="67" spans="1:23" ht="14.25">
      <c r="A67" s="47" t="s">
        <v>48</v>
      </c>
      <c r="B67" s="7">
        <v>1</v>
      </c>
      <c r="C67" s="7">
        <v>2</v>
      </c>
      <c r="D67" s="7">
        <v>3</v>
      </c>
      <c r="E67" s="7">
        <v>4</v>
      </c>
      <c r="F67" s="7">
        <v>5</v>
      </c>
      <c r="G67" s="7">
        <v>6</v>
      </c>
      <c r="H67" s="7">
        <v>7</v>
      </c>
      <c r="I67" s="7">
        <v>8</v>
      </c>
      <c r="J67" s="38" t="s">
        <v>2</v>
      </c>
      <c r="K67" s="22" t="s">
        <v>31</v>
      </c>
      <c r="L67" s="8">
        <v>1</v>
      </c>
      <c r="M67" s="8">
        <v>2</v>
      </c>
      <c r="N67" s="8">
        <v>3</v>
      </c>
      <c r="O67" s="8">
        <v>4</v>
      </c>
      <c r="P67" s="8">
        <v>5</v>
      </c>
      <c r="Q67" s="8">
        <v>6</v>
      </c>
      <c r="R67" s="8">
        <v>7</v>
      </c>
      <c r="S67" s="7">
        <v>8</v>
      </c>
      <c r="T67" s="38" t="s">
        <v>2</v>
      </c>
      <c r="U67" s="22" t="s">
        <v>31</v>
      </c>
      <c r="V67" s="47" t="s">
        <v>2</v>
      </c>
      <c r="W67" s="47" t="s">
        <v>48</v>
      </c>
    </row>
    <row r="68" spans="1:24" ht="14.25">
      <c r="A68" s="46" t="s">
        <v>10</v>
      </c>
      <c r="B68" s="40">
        <v>1</v>
      </c>
      <c r="C68" s="40">
        <v>1</v>
      </c>
      <c r="D68" s="40">
        <v>1</v>
      </c>
      <c r="E68" s="40">
        <v>0.5</v>
      </c>
      <c r="F68" s="40">
        <v>0.5</v>
      </c>
      <c r="G68" s="40">
        <v>1</v>
      </c>
      <c r="H68" s="40">
        <v>1</v>
      </c>
      <c r="I68" s="40">
        <v>1</v>
      </c>
      <c r="J68" s="36">
        <f aca="true" t="shared" si="7" ref="J68:J76">SUM(B68:I68)</f>
        <v>7</v>
      </c>
      <c r="K68" s="39">
        <v>1000</v>
      </c>
      <c r="L68" s="40">
        <v>1</v>
      </c>
      <c r="M68" s="40">
        <v>0.5</v>
      </c>
      <c r="N68" s="40">
        <v>1</v>
      </c>
      <c r="O68" s="40">
        <v>0</v>
      </c>
      <c r="P68" s="40">
        <v>0.5</v>
      </c>
      <c r="Q68" s="42">
        <v>1</v>
      </c>
      <c r="R68" s="40">
        <v>0.5</v>
      </c>
      <c r="S68" s="40">
        <v>1</v>
      </c>
      <c r="T68" s="36">
        <f aca="true" t="shared" si="8" ref="T68:T76">SUM(L68:S68)</f>
        <v>5.5</v>
      </c>
      <c r="U68" s="39">
        <v>881.07</v>
      </c>
      <c r="V68" s="49">
        <f aca="true" t="shared" si="9" ref="V68:V76">SUM(T68+J68)</f>
        <v>12.5</v>
      </c>
      <c r="W68" s="46" t="s">
        <v>10</v>
      </c>
      <c r="X68" s="43" t="s">
        <v>40</v>
      </c>
    </row>
    <row r="69" spans="1:24" ht="14.25">
      <c r="A69" s="34" t="s">
        <v>39</v>
      </c>
      <c r="B69" s="40">
        <v>1</v>
      </c>
      <c r="C69" s="40">
        <v>0.5</v>
      </c>
      <c r="D69" s="40">
        <v>1</v>
      </c>
      <c r="E69" s="40">
        <v>0.5</v>
      </c>
      <c r="F69" s="40">
        <v>0.5</v>
      </c>
      <c r="G69" s="40">
        <v>0</v>
      </c>
      <c r="H69" s="40">
        <v>1</v>
      </c>
      <c r="I69" s="40">
        <v>1</v>
      </c>
      <c r="J69" s="36">
        <f t="shared" si="7"/>
        <v>5.5</v>
      </c>
      <c r="K69" s="39">
        <v>925.07</v>
      </c>
      <c r="L69" s="40">
        <v>1</v>
      </c>
      <c r="M69" s="40">
        <v>0</v>
      </c>
      <c r="N69" s="40">
        <v>0</v>
      </c>
      <c r="O69" s="42">
        <v>1</v>
      </c>
      <c r="P69" s="40">
        <v>1</v>
      </c>
      <c r="Q69" s="40">
        <v>1</v>
      </c>
      <c r="R69" s="40">
        <v>1</v>
      </c>
      <c r="S69" s="40">
        <v>1</v>
      </c>
      <c r="T69" s="36">
        <f t="shared" si="8"/>
        <v>6</v>
      </c>
      <c r="U69" s="39">
        <v>952.43</v>
      </c>
      <c r="V69" s="49">
        <f t="shared" si="9"/>
        <v>11.5</v>
      </c>
      <c r="W69" s="34" t="s">
        <v>39</v>
      </c>
      <c r="X69" s="43" t="s">
        <v>41</v>
      </c>
    </row>
    <row r="70" spans="1:25" ht="14.25">
      <c r="A70" s="34" t="s">
        <v>27</v>
      </c>
      <c r="B70" s="40">
        <v>1</v>
      </c>
      <c r="C70" s="40">
        <v>0.5</v>
      </c>
      <c r="D70" s="40">
        <v>1</v>
      </c>
      <c r="E70" s="40">
        <v>0.5</v>
      </c>
      <c r="F70" s="40">
        <v>0.5</v>
      </c>
      <c r="G70" s="40">
        <v>1</v>
      </c>
      <c r="H70" s="40">
        <v>1</v>
      </c>
      <c r="I70" s="40">
        <v>0</v>
      </c>
      <c r="J70" s="36">
        <f t="shared" si="7"/>
        <v>5.5</v>
      </c>
      <c r="K70" s="39">
        <v>925.07</v>
      </c>
      <c r="L70" s="40">
        <v>1</v>
      </c>
      <c r="M70" s="40">
        <v>0.5</v>
      </c>
      <c r="N70" s="40">
        <v>1</v>
      </c>
      <c r="O70" s="40">
        <v>1</v>
      </c>
      <c r="P70" s="40">
        <v>0</v>
      </c>
      <c r="Q70" s="40">
        <v>0</v>
      </c>
      <c r="R70" s="42">
        <v>1</v>
      </c>
      <c r="S70" s="40">
        <v>1</v>
      </c>
      <c r="T70" s="36">
        <f t="shared" si="8"/>
        <v>5.5</v>
      </c>
      <c r="U70" s="39">
        <v>881.07</v>
      </c>
      <c r="V70" s="49">
        <f t="shared" si="9"/>
        <v>11</v>
      </c>
      <c r="W70" s="34" t="s">
        <v>27</v>
      </c>
      <c r="X70" s="43" t="s">
        <v>49</v>
      </c>
      <c r="Y70" s="52"/>
    </row>
    <row r="71" spans="1:40" ht="14.25">
      <c r="A71" s="34" t="s">
        <v>17</v>
      </c>
      <c r="B71" s="40">
        <v>1</v>
      </c>
      <c r="C71" s="40">
        <v>0</v>
      </c>
      <c r="D71" s="40">
        <v>0</v>
      </c>
      <c r="E71" s="40">
        <v>1</v>
      </c>
      <c r="F71" s="40">
        <v>0</v>
      </c>
      <c r="G71" s="40">
        <v>1</v>
      </c>
      <c r="H71" s="40">
        <v>0.5</v>
      </c>
      <c r="I71" s="40">
        <v>1</v>
      </c>
      <c r="J71" s="36">
        <f t="shared" si="7"/>
        <v>4.5</v>
      </c>
      <c r="K71" s="39">
        <v>850.15</v>
      </c>
      <c r="L71" s="40">
        <v>1</v>
      </c>
      <c r="M71" s="40">
        <v>1</v>
      </c>
      <c r="N71" s="40">
        <v>1</v>
      </c>
      <c r="O71" s="40">
        <v>1</v>
      </c>
      <c r="P71" s="40">
        <v>1</v>
      </c>
      <c r="Q71" s="40">
        <v>1</v>
      </c>
      <c r="R71" s="40">
        <v>0</v>
      </c>
      <c r="S71" s="41">
        <v>0.5</v>
      </c>
      <c r="T71" s="36">
        <f t="shared" si="8"/>
        <v>6.5</v>
      </c>
      <c r="U71" s="39">
        <v>1000</v>
      </c>
      <c r="V71" s="49">
        <f t="shared" si="9"/>
        <v>11</v>
      </c>
      <c r="W71" s="34" t="s">
        <v>17</v>
      </c>
      <c r="X71" s="43" t="s">
        <v>49</v>
      </c>
      <c r="Y71" s="52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23" ht="14.25">
      <c r="A72" s="34" t="s">
        <v>24</v>
      </c>
      <c r="B72" s="41">
        <v>0.5</v>
      </c>
      <c r="C72" s="40">
        <v>1</v>
      </c>
      <c r="D72" s="40">
        <v>0</v>
      </c>
      <c r="E72" s="17"/>
      <c r="F72" s="40">
        <v>1</v>
      </c>
      <c r="G72" s="40">
        <v>1</v>
      </c>
      <c r="H72" s="40">
        <v>0</v>
      </c>
      <c r="I72" s="40">
        <v>0.5</v>
      </c>
      <c r="J72" s="36">
        <f t="shared" si="7"/>
        <v>4</v>
      </c>
      <c r="K72" s="39">
        <v>775.23</v>
      </c>
      <c r="L72" s="41">
        <v>0.5</v>
      </c>
      <c r="M72" s="40">
        <v>0</v>
      </c>
      <c r="N72" s="40">
        <v>1</v>
      </c>
      <c r="O72" s="40">
        <v>1</v>
      </c>
      <c r="P72" s="17"/>
      <c r="Q72" s="40">
        <v>1</v>
      </c>
      <c r="R72" s="40">
        <v>1</v>
      </c>
      <c r="S72" s="40">
        <v>0</v>
      </c>
      <c r="T72" s="36">
        <f t="shared" si="8"/>
        <v>4.5</v>
      </c>
      <c r="U72" s="39">
        <v>809.71</v>
      </c>
      <c r="V72" s="49">
        <f t="shared" si="9"/>
        <v>8.5</v>
      </c>
      <c r="W72" s="34" t="s">
        <v>24</v>
      </c>
    </row>
    <row r="73" spans="1:23" ht="14.25">
      <c r="A73" s="34" t="s">
        <v>11</v>
      </c>
      <c r="B73" s="40">
        <v>0</v>
      </c>
      <c r="C73" s="40">
        <v>1</v>
      </c>
      <c r="D73" s="40">
        <v>1</v>
      </c>
      <c r="E73" s="40">
        <v>0</v>
      </c>
      <c r="F73" s="41">
        <v>0.5</v>
      </c>
      <c r="G73" s="40">
        <v>0</v>
      </c>
      <c r="H73" s="40">
        <v>1</v>
      </c>
      <c r="I73" s="17"/>
      <c r="J73" s="36">
        <f t="shared" si="7"/>
        <v>3.5</v>
      </c>
      <c r="K73" s="39">
        <v>650.35</v>
      </c>
      <c r="L73" s="41">
        <v>0.5</v>
      </c>
      <c r="M73" s="17"/>
      <c r="N73" s="40">
        <v>0</v>
      </c>
      <c r="O73" s="40">
        <v>1</v>
      </c>
      <c r="P73" s="40">
        <v>1</v>
      </c>
      <c r="Q73" s="40">
        <v>1</v>
      </c>
      <c r="R73" s="40">
        <v>0.5</v>
      </c>
      <c r="S73" s="40">
        <v>0</v>
      </c>
      <c r="T73" s="36">
        <f t="shared" si="8"/>
        <v>4</v>
      </c>
      <c r="U73" s="39">
        <v>738.36</v>
      </c>
      <c r="V73" s="49">
        <f t="shared" si="9"/>
        <v>7.5</v>
      </c>
      <c r="W73" s="34" t="s">
        <v>11</v>
      </c>
    </row>
    <row r="74" spans="1:23" ht="14.25">
      <c r="A74" s="34" t="s">
        <v>18</v>
      </c>
      <c r="B74" s="41">
        <v>0.5</v>
      </c>
      <c r="C74" s="40">
        <v>0</v>
      </c>
      <c r="D74" s="40">
        <v>1</v>
      </c>
      <c r="E74" s="40">
        <v>1</v>
      </c>
      <c r="F74" s="40">
        <v>0.5</v>
      </c>
      <c r="G74" s="40">
        <v>0</v>
      </c>
      <c r="H74" s="40">
        <v>0.5</v>
      </c>
      <c r="I74" s="40">
        <v>0</v>
      </c>
      <c r="J74" s="36">
        <f t="shared" si="7"/>
        <v>3.5</v>
      </c>
      <c r="K74" s="39">
        <v>650.35</v>
      </c>
      <c r="L74" s="40">
        <v>1</v>
      </c>
      <c r="M74" s="40">
        <v>1</v>
      </c>
      <c r="N74" s="40">
        <v>0</v>
      </c>
      <c r="O74" s="41">
        <v>0.5</v>
      </c>
      <c r="P74" s="40">
        <v>0.5</v>
      </c>
      <c r="Q74" s="17"/>
      <c r="R74" s="40">
        <v>1</v>
      </c>
      <c r="S74" s="17"/>
      <c r="T74" s="36">
        <f t="shared" si="8"/>
        <v>4</v>
      </c>
      <c r="U74" s="39">
        <v>738.36</v>
      </c>
      <c r="V74" s="49">
        <f t="shared" si="9"/>
        <v>7.5</v>
      </c>
      <c r="W74" s="34" t="s">
        <v>18</v>
      </c>
    </row>
    <row r="75" spans="1:25" ht="14.25">
      <c r="A75" s="34" t="s">
        <v>47</v>
      </c>
      <c r="B75" s="41">
        <v>0.5</v>
      </c>
      <c r="C75" s="41">
        <v>0.5</v>
      </c>
      <c r="D75" s="40">
        <v>1</v>
      </c>
      <c r="E75" s="40">
        <v>0.5</v>
      </c>
      <c r="F75" s="40">
        <v>1</v>
      </c>
      <c r="G75" s="40">
        <v>0</v>
      </c>
      <c r="H75" s="40">
        <v>0</v>
      </c>
      <c r="I75" s="40">
        <v>0.5</v>
      </c>
      <c r="J75" s="36">
        <f t="shared" si="7"/>
        <v>4</v>
      </c>
      <c r="K75" s="39">
        <v>775.23</v>
      </c>
      <c r="L75" s="40">
        <v>0</v>
      </c>
      <c r="M75" s="40">
        <v>1</v>
      </c>
      <c r="N75" s="40">
        <v>0</v>
      </c>
      <c r="O75" s="41">
        <v>0.5</v>
      </c>
      <c r="P75" s="40">
        <v>0</v>
      </c>
      <c r="Q75" s="40">
        <v>1</v>
      </c>
      <c r="R75" s="17"/>
      <c r="S75" s="40">
        <v>1</v>
      </c>
      <c r="T75" s="36">
        <f t="shared" si="8"/>
        <v>3.5</v>
      </c>
      <c r="U75" s="39">
        <v>643.21</v>
      </c>
      <c r="V75" s="49">
        <f t="shared" si="9"/>
        <v>7.5</v>
      </c>
      <c r="W75" s="34" t="s">
        <v>47</v>
      </c>
      <c r="Y75" s="3"/>
    </row>
    <row r="76" spans="1:28" ht="14.25">
      <c r="A76" s="34" t="s">
        <v>12</v>
      </c>
      <c r="B76" s="40">
        <v>1</v>
      </c>
      <c r="C76" s="41">
        <v>0.5</v>
      </c>
      <c r="D76" s="40">
        <v>0</v>
      </c>
      <c r="E76" s="40">
        <v>1</v>
      </c>
      <c r="F76" s="40">
        <v>0</v>
      </c>
      <c r="G76" s="17"/>
      <c r="H76" s="17"/>
      <c r="I76" s="17"/>
      <c r="J76" s="36">
        <f t="shared" si="7"/>
        <v>2.5</v>
      </c>
      <c r="K76" s="39">
        <v>500.5</v>
      </c>
      <c r="L76" s="41"/>
      <c r="M76" s="17"/>
      <c r="N76" s="17"/>
      <c r="O76" s="17"/>
      <c r="P76" s="17"/>
      <c r="Q76" s="17"/>
      <c r="R76" s="17"/>
      <c r="S76" s="17"/>
      <c r="T76" s="36">
        <f t="shared" si="8"/>
        <v>0</v>
      </c>
      <c r="U76" s="39">
        <v>215.07</v>
      </c>
      <c r="V76" s="49">
        <f t="shared" si="9"/>
        <v>2.5</v>
      </c>
      <c r="W76" s="34" t="s">
        <v>12</v>
      </c>
      <c r="AB76"/>
    </row>
    <row r="77" spans="12:29" ht="14.25">
      <c r="L77" s="25"/>
      <c r="M77" s="25"/>
      <c r="N77" s="25"/>
      <c r="O77" s="25"/>
      <c r="P77" s="25"/>
      <c r="Q77" s="25"/>
      <c r="R77" s="25"/>
      <c r="S77" s="25"/>
      <c r="T77" s="37" t="s">
        <v>4</v>
      </c>
      <c r="X77"/>
      <c r="Y77"/>
      <c r="Z77"/>
      <c r="AA77"/>
      <c r="AB77"/>
      <c r="AC77"/>
    </row>
    <row r="78" spans="1:29" ht="14.25">
      <c r="A78" s="47" t="s">
        <v>37</v>
      </c>
      <c r="B78" s="7"/>
      <c r="C78" s="7"/>
      <c r="D78" s="7"/>
      <c r="E78" s="7"/>
      <c r="F78" s="7"/>
      <c r="G78" s="7"/>
      <c r="H78" s="7"/>
      <c r="I78" s="7"/>
      <c r="J78" s="38"/>
      <c r="K78" s="22"/>
      <c r="L78" s="22"/>
      <c r="M78" s="22"/>
      <c r="N78" s="22"/>
      <c r="O78" s="22"/>
      <c r="P78" s="22"/>
      <c r="Q78" s="22"/>
      <c r="R78" s="22"/>
      <c r="S78" s="22"/>
      <c r="T78" s="38" t="s">
        <v>2</v>
      </c>
      <c r="U78" s="22"/>
      <c r="V78" s="51"/>
      <c r="W78" s="47" t="s">
        <v>37</v>
      </c>
      <c r="X78"/>
      <c r="Y78"/>
      <c r="Z78"/>
      <c r="AA78"/>
      <c r="AB78"/>
      <c r="AC78"/>
    </row>
    <row r="79" spans="1:31" ht="14.25">
      <c r="A79" s="46" t="s">
        <v>13</v>
      </c>
      <c r="B79" s="40">
        <v>0</v>
      </c>
      <c r="C79" s="40">
        <v>0</v>
      </c>
      <c r="D79" s="40">
        <v>0</v>
      </c>
      <c r="E79" s="42">
        <v>1</v>
      </c>
      <c r="F79" s="41">
        <v>0.5</v>
      </c>
      <c r="G79" s="17"/>
      <c r="H79" s="40">
        <v>1</v>
      </c>
      <c r="I79" s="40">
        <v>1</v>
      </c>
      <c r="J79" s="36">
        <f>SUM(B79:I79)</f>
        <v>3.5</v>
      </c>
      <c r="K79" s="39">
        <v>650.35</v>
      </c>
      <c r="L79" s="40">
        <v>0</v>
      </c>
      <c r="M79" s="40">
        <v>0</v>
      </c>
      <c r="N79" s="42">
        <v>1</v>
      </c>
      <c r="O79" s="41">
        <v>0.5</v>
      </c>
      <c r="P79" s="40">
        <v>0</v>
      </c>
      <c r="Q79" s="40">
        <v>0</v>
      </c>
      <c r="R79" s="40">
        <v>1</v>
      </c>
      <c r="S79" s="40">
        <v>1</v>
      </c>
      <c r="T79" s="36">
        <f>SUM(L79:S79)</f>
        <v>3.5</v>
      </c>
      <c r="U79" s="39">
        <v>643.21</v>
      </c>
      <c r="V79" s="49">
        <f>SUM(T79+J79)</f>
        <v>7</v>
      </c>
      <c r="W79" s="46" t="s">
        <v>13</v>
      </c>
      <c r="X79" s="43" t="s">
        <v>40</v>
      </c>
      <c r="Y79"/>
      <c r="Z79"/>
      <c r="AA79"/>
      <c r="AB79"/>
      <c r="AC79"/>
      <c r="AE79"/>
    </row>
    <row r="80" spans="1:31" ht="14.25">
      <c r="A80" s="34" t="s">
        <v>15</v>
      </c>
      <c r="B80" s="40">
        <v>0</v>
      </c>
      <c r="C80" s="40">
        <v>1</v>
      </c>
      <c r="D80" s="40">
        <v>0</v>
      </c>
      <c r="E80" s="40">
        <v>0</v>
      </c>
      <c r="F80" s="40">
        <v>1</v>
      </c>
      <c r="G80" s="42">
        <v>1</v>
      </c>
      <c r="H80" s="40">
        <v>0</v>
      </c>
      <c r="I80" s="40">
        <v>0</v>
      </c>
      <c r="J80" s="36">
        <f>SUM(B80:I80)</f>
        <v>3</v>
      </c>
      <c r="K80" s="39">
        <v>550.45</v>
      </c>
      <c r="L80" s="40">
        <v>0</v>
      </c>
      <c r="M80" s="40">
        <v>1</v>
      </c>
      <c r="N80" s="40">
        <v>1</v>
      </c>
      <c r="O80" s="40">
        <v>0</v>
      </c>
      <c r="P80" s="42">
        <v>1</v>
      </c>
      <c r="Q80" s="40">
        <v>0</v>
      </c>
      <c r="R80" s="40">
        <v>0</v>
      </c>
      <c r="S80" s="40">
        <v>0</v>
      </c>
      <c r="T80" s="36">
        <f>SUM(L80:S80)</f>
        <v>3</v>
      </c>
      <c r="U80" s="39">
        <v>571.86</v>
      </c>
      <c r="V80" s="49">
        <f>SUM(T80+J80)</f>
        <v>6</v>
      </c>
      <c r="W80" s="34" t="s">
        <v>15</v>
      </c>
      <c r="X80" s="43" t="s">
        <v>41</v>
      </c>
      <c r="Y80"/>
      <c r="Z80"/>
      <c r="AA80"/>
      <c r="AB80"/>
      <c r="AC80"/>
      <c r="AE80"/>
    </row>
    <row r="81" spans="1:31" ht="14.25">
      <c r="A81" s="34" t="s">
        <v>35</v>
      </c>
      <c r="B81" s="40">
        <v>0</v>
      </c>
      <c r="C81" s="40">
        <v>0</v>
      </c>
      <c r="D81" s="41">
        <v>0.5</v>
      </c>
      <c r="E81" s="40">
        <v>1</v>
      </c>
      <c r="F81" s="17"/>
      <c r="G81" s="40">
        <v>0</v>
      </c>
      <c r="H81" s="40">
        <v>0</v>
      </c>
      <c r="I81" s="17"/>
      <c r="J81" s="36">
        <f>SUM(B81:I81)</f>
        <v>1.5</v>
      </c>
      <c r="K81" s="39">
        <v>425.57</v>
      </c>
      <c r="L81" s="40">
        <v>0</v>
      </c>
      <c r="M81" s="40">
        <v>0</v>
      </c>
      <c r="N81" s="41">
        <v>0.5</v>
      </c>
      <c r="O81" s="40">
        <v>0</v>
      </c>
      <c r="P81" s="40">
        <v>1</v>
      </c>
      <c r="Q81" s="40">
        <v>0</v>
      </c>
      <c r="R81" s="40">
        <v>0</v>
      </c>
      <c r="S81" s="40">
        <v>0</v>
      </c>
      <c r="T81" s="36">
        <f>SUM(L81:S81)</f>
        <v>1.5</v>
      </c>
      <c r="U81" s="39">
        <v>524.29</v>
      </c>
      <c r="V81" s="49">
        <f>SUM(T81+J81)</f>
        <v>3</v>
      </c>
      <c r="W81" s="34" t="s">
        <v>35</v>
      </c>
      <c r="X81" s="43" t="s">
        <v>42</v>
      </c>
      <c r="Y81"/>
      <c r="Z81"/>
      <c r="AA81"/>
      <c r="AB81"/>
      <c r="AC81"/>
      <c r="AE81"/>
    </row>
    <row r="82" spans="1:31" ht="14.25">
      <c r="A82"/>
      <c r="B82"/>
      <c r="C82"/>
      <c r="D82"/>
      <c r="E82"/>
      <c r="F82"/>
      <c r="G82"/>
      <c r="H82"/>
      <c r="I82"/>
      <c r="J82" s="37"/>
      <c r="L82" s="25"/>
      <c r="M82" s="25"/>
      <c r="N82" s="25"/>
      <c r="O82" s="25"/>
      <c r="P82" s="25"/>
      <c r="Q82" s="25"/>
      <c r="R82" s="25"/>
      <c r="S82" s="25"/>
      <c r="T82" s="37" t="s">
        <v>4</v>
      </c>
      <c r="W82" s="4"/>
      <c r="X82"/>
      <c r="Y82"/>
      <c r="Z82"/>
      <c r="AA82"/>
      <c r="AB82"/>
      <c r="AC82"/>
      <c r="AE82"/>
    </row>
    <row r="83" spans="1:31" ht="14.25">
      <c r="A83" s="47" t="s">
        <v>36</v>
      </c>
      <c r="B83" s="7"/>
      <c r="C83" s="7"/>
      <c r="D83" s="7"/>
      <c r="E83" s="7"/>
      <c r="F83" s="7"/>
      <c r="G83" s="7"/>
      <c r="H83" s="7"/>
      <c r="I83" s="7"/>
      <c r="J83" s="38"/>
      <c r="K83" s="22"/>
      <c r="L83" s="22"/>
      <c r="M83" s="22"/>
      <c r="N83" s="22"/>
      <c r="O83" s="22"/>
      <c r="P83" s="22"/>
      <c r="Q83" s="22"/>
      <c r="R83" s="22"/>
      <c r="S83" s="22"/>
      <c r="T83" s="38" t="s">
        <v>2</v>
      </c>
      <c r="U83" s="22"/>
      <c r="V83" s="50"/>
      <c r="W83" s="47" t="s">
        <v>36</v>
      </c>
      <c r="X83"/>
      <c r="Y83"/>
      <c r="Z83"/>
      <c r="AA83"/>
      <c r="AB83"/>
      <c r="AC83"/>
      <c r="AE83"/>
    </row>
    <row r="84" spans="1:31" ht="14.25">
      <c r="A84" s="46" t="s">
        <v>14</v>
      </c>
      <c r="B84" s="40">
        <v>0</v>
      </c>
      <c r="C84" s="42">
        <v>1</v>
      </c>
      <c r="D84" s="40">
        <v>0</v>
      </c>
      <c r="E84" s="40">
        <v>0</v>
      </c>
      <c r="F84" s="40">
        <v>0</v>
      </c>
      <c r="G84" s="40">
        <v>1</v>
      </c>
      <c r="H84" s="40">
        <v>0</v>
      </c>
      <c r="I84" s="40">
        <v>0</v>
      </c>
      <c r="J84" s="36">
        <f>SUM(B84:I84)</f>
        <v>2</v>
      </c>
      <c r="K84" s="39">
        <v>450.55</v>
      </c>
      <c r="L84" s="40">
        <v>0</v>
      </c>
      <c r="M84" s="42">
        <v>1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36">
        <f>SUM(L84:S84)</f>
        <v>1</v>
      </c>
      <c r="U84" s="39">
        <v>476.71</v>
      </c>
      <c r="V84" s="49">
        <f>SUM(T84+J84)</f>
        <v>3</v>
      </c>
      <c r="W84" s="34" t="s">
        <v>14</v>
      </c>
      <c r="X84" s="43" t="s">
        <v>40</v>
      </c>
      <c r="Y84"/>
      <c r="Z84"/>
      <c r="AA84"/>
      <c r="AB84"/>
      <c r="AC84"/>
      <c r="AE84"/>
    </row>
    <row r="85" spans="1:31" ht="14.25">
      <c r="A85" s="34" t="s">
        <v>25</v>
      </c>
      <c r="B85" s="41">
        <v>0.5</v>
      </c>
      <c r="C85" s="17"/>
      <c r="D85" s="17"/>
      <c r="E85" s="17"/>
      <c r="F85" s="17"/>
      <c r="G85" s="17"/>
      <c r="H85" s="42">
        <v>1</v>
      </c>
      <c r="I85" s="17"/>
      <c r="J85" s="36">
        <f>SUM(B85:I85)</f>
        <v>1.5</v>
      </c>
      <c r="K85" s="39">
        <v>425.57</v>
      </c>
      <c r="L85" s="41"/>
      <c r="M85" s="17"/>
      <c r="N85" s="17"/>
      <c r="O85" s="17"/>
      <c r="P85" s="17"/>
      <c r="Q85" s="17"/>
      <c r="R85" s="17"/>
      <c r="S85" s="17"/>
      <c r="T85" s="36">
        <f>SUM(L85:S85)</f>
        <v>0</v>
      </c>
      <c r="U85" s="17"/>
      <c r="V85" s="49">
        <f>SUM(T85+J85)</f>
        <v>1.5</v>
      </c>
      <c r="W85" s="34" t="s">
        <v>25</v>
      </c>
      <c r="X85" s="43" t="s">
        <v>41</v>
      </c>
      <c r="Y85"/>
      <c r="Z85"/>
      <c r="AA85"/>
      <c r="AB85"/>
      <c r="AC85"/>
      <c r="AE85"/>
    </row>
    <row r="86" ht="14.25">
      <c r="X86"/>
    </row>
    <row r="87" ht="14.25">
      <c r="A87" s="53" t="s">
        <v>5</v>
      </c>
    </row>
    <row r="88" spans="1:8" ht="14.25">
      <c r="A88" s="8"/>
      <c r="B88" s="8" t="s">
        <v>32</v>
      </c>
      <c r="C88" s="8" t="s">
        <v>8</v>
      </c>
      <c r="D88" s="8" t="s">
        <v>44</v>
      </c>
      <c r="E88" s="8" t="s">
        <v>43</v>
      </c>
      <c r="F88" s="8" t="s">
        <v>7</v>
      </c>
      <c r="G88" s="8" t="s">
        <v>9</v>
      </c>
      <c r="H88" s="8" t="s">
        <v>2</v>
      </c>
    </row>
    <row r="89" spans="1:18" ht="14.25">
      <c r="A89" s="15" t="s">
        <v>10</v>
      </c>
      <c r="B89" s="1">
        <v>1000</v>
      </c>
      <c r="C89" s="1">
        <v>900.1</v>
      </c>
      <c r="D89" s="1">
        <v>937.56</v>
      </c>
      <c r="E89" s="40">
        <v>1000</v>
      </c>
      <c r="F89" s="40">
        <v>1000</v>
      </c>
      <c r="G89" s="40">
        <v>881.07</v>
      </c>
      <c r="H89" s="6">
        <f aca="true" t="shared" si="10" ref="H89:H102">SUM(B89:G89)</f>
        <v>5718.73</v>
      </c>
      <c r="I89" s="43" t="s">
        <v>40</v>
      </c>
      <c r="K89"/>
      <c r="L89"/>
      <c r="M89"/>
      <c r="N89"/>
      <c r="O89"/>
      <c r="P89"/>
      <c r="Q89"/>
      <c r="R89"/>
    </row>
    <row r="90" spans="1:18" ht="14.25">
      <c r="A90" s="15" t="s">
        <v>39</v>
      </c>
      <c r="B90" s="1">
        <v>947.42</v>
      </c>
      <c r="C90" s="1">
        <v>950.05</v>
      </c>
      <c r="D90" s="1">
        <v>531.72</v>
      </c>
      <c r="E90" s="40">
        <v>923.15</v>
      </c>
      <c r="F90" s="40">
        <v>925.07</v>
      </c>
      <c r="G90" s="40">
        <v>952.43</v>
      </c>
      <c r="H90" s="6">
        <f t="shared" si="10"/>
        <v>5229.84</v>
      </c>
      <c r="I90" s="43" t="s">
        <v>41</v>
      </c>
      <c r="K90"/>
      <c r="L90"/>
      <c r="M90"/>
      <c r="N90"/>
      <c r="O90"/>
      <c r="P90"/>
      <c r="Q90"/>
      <c r="R90"/>
    </row>
    <row r="91" spans="1:18" ht="14.25">
      <c r="A91" s="15" t="s">
        <v>27</v>
      </c>
      <c r="B91" s="1">
        <v>894.84</v>
      </c>
      <c r="C91" s="1">
        <v>1000</v>
      </c>
      <c r="D91" s="1">
        <v>750.25</v>
      </c>
      <c r="E91" s="40">
        <v>731.04</v>
      </c>
      <c r="F91" s="40">
        <v>925.07</v>
      </c>
      <c r="G91" s="40">
        <v>881.07</v>
      </c>
      <c r="H91" s="6">
        <f t="shared" si="10"/>
        <v>5182.2699999999995</v>
      </c>
      <c r="I91" s="43" t="s">
        <v>42</v>
      </c>
      <c r="K91"/>
      <c r="L91"/>
      <c r="M91"/>
      <c r="N91"/>
      <c r="O91"/>
      <c r="P91"/>
      <c r="Q91"/>
      <c r="R91"/>
    </row>
    <row r="92" spans="1:18" ht="14.25">
      <c r="A92" s="15" t="s">
        <v>17</v>
      </c>
      <c r="B92" s="1">
        <v>789.68</v>
      </c>
      <c r="C92" s="1">
        <v>625.38</v>
      </c>
      <c r="D92" s="1">
        <v>875.13</v>
      </c>
      <c r="E92" s="40">
        <v>731.04</v>
      </c>
      <c r="F92" s="40">
        <v>850.15</v>
      </c>
      <c r="G92" s="40">
        <v>1000</v>
      </c>
      <c r="H92" s="6">
        <f t="shared" si="10"/>
        <v>4871.38</v>
      </c>
      <c r="K92"/>
      <c r="L92"/>
      <c r="M92"/>
      <c r="N92"/>
      <c r="O92"/>
      <c r="P92"/>
      <c r="Q92"/>
      <c r="R92"/>
    </row>
    <row r="93" spans="1:18" ht="14.25">
      <c r="A93" s="15" t="s">
        <v>24</v>
      </c>
      <c r="B93" s="1">
        <v>737.11</v>
      </c>
      <c r="C93" s="1">
        <v>800.2</v>
      </c>
      <c r="D93" s="1">
        <v>1000</v>
      </c>
      <c r="E93" s="40">
        <v>731.04</v>
      </c>
      <c r="F93" s="40">
        <v>725.23</v>
      </c>
      <c r="G93" s="40">
        <v>809.71</v>
      </c>
      <c r="H93" s="6">
        <f t="shared" si="10"/>
        <v>4803.29</v>
      </c>
      <c r="K93"/>
      <c r="L93"/>
      <c r="M93"/>
      <c r="N93"/>
      <c r="O93"/>
      <c r="P93"/>
      <c r="Q93"/>
      <c r="R93"/>
    </row>
    <row r="94" spans="1:18" ht="14.25">
      <c r="A94" s="15" t="s">
        <v>18</v>
      </c>
      <c r="B94" s="1">
        <v>842.26</v>
      </c>
      <c r="C94" s="1">
        <v>500.5</v>
      </c>
      <c r="D94" s="1">
        <v>531.72</v>
      </c>
      <c r="E94" s="40">
        <v>731.04</v>
      </c>
      <c r="F94" s="40">
        <v>650.35</v>
      </c>
      <c r="G94" s="40">
        <v>738.36</v>
      </c>
      <c r="H94" s="6">
        <f t="shared" si="10"/>
        <v>3994.23</v>
      </c>
      <c r="K94"/>
      <c r="L94"/>
      <c r="M94"/>
      <c r="N94"/>
      <c r="O94"/>
      <c r="P94"/>
      <c r="Q94"/>
      <c r="R94"/>
    </row>
    <row r="95" spans="1:18" ht="14.25">
      <c r="A95" s="15" t="s">
        <v>11</v>
      </c>
      <c r="B95" s="1">
        <v>605.66</v>
      </c>
      <c r="C95" s="1">
        <v>625.38</v>
      </c>
      <c r="D95" s="1">
        <v>531.72</v>
      </c>
      <c r="E95" s="40">
        <v>423.65</v>
      </c>
      <c r="F95" s="40">
        <v>650.35</v>
      </c>
      <c r="G95" s="40">
        <v>738.36</v>
      </c>
      <c r="H95" s="6">
        <f t="shared" si="10"/>
        <v>3575.12</v>
      </c>
      <c r="K95"/>
      <c r="L95"/>
      <c r="M95"/>
      <c r="N95"/>
      <c r="O95"/>
      <c r="P95"/>
      <c r="Q95"/>
      <c r="R95"/>
    </row>
    <row r="96" spans="1:31" ht="14.25">
      <c r="A96" s="15" t="s">
        <v>35</v>
      </c>
      <c r="B96" s="1">
        <v>605.66</v>
      </c>
      <c r="C96" s="1">
        <v>750.25</v>
      </c>
      <c r="D96" s="1">
        <v>531.72</v>
      </c>
      <c r="E96" s="40">
        <v>269.96</v>
      </c>
      <c r="F96" s="40">
        <v>425.57</v>
      </c>
      <c r="G96" s="40">
        <v>524.29</v>
      </c>
      <c r="H96" s="6">
        <f t="shared" si="10"/>
        <v>3107.45</v>
      </c>
      <c r="K96"/>
      <c r="L96"/>
      <c r="M96"/>
      <c r="N96"/>
      <c r="O96"/>
      <c r="P96"/>
      <c r="Q96"/>
      <c r="R96"/>
      <c r="X96"/>
      <c r="Y96"/>
      <c r="Z96"/>
      <c r="AA96"/>
      <c r="AB96"/>
      <c r="AC96"/>
      <c r="AE96"/>
    </row>
    <row r="97" spans="1:31" ht="14.25">
      <c r="A97" s="15" t="s">
        <v>15</v>
      </c>
      <c r="B97" s="1">
        <v>447.92</v>
      </c>
      <c r="C97" s="1">
        <v>350.65</v>
      </c>
      <c r="D97" s="1">
        <v>531.72</v>
      </c>
      <c r="E97" s="40">
        <v>423.65</v>
      </c>
      <c r="F97" s="40">
        <v>550.45</v>
      </c>
      <c r="G97" s="40">
        <v>571.86</v>
      </c>
      <c r="H97" s="6">
        <f t="shared" si="10"/>
        <v>2876.2500000000005</v>
      </c>
      <c r="K97"/>
      <c r="L97"/>
      <c r="M97"/>
      <c r="N97"/>
      <c r="O97"/>
      <c r="P97"/>
      <c r="Q97"/>
      <c r="R97"/>
      <c r="X97"/>
      <c r="Y97"/>
      <c r="Z97"/>
      <c r="AA97"/>
      <c r="AB97"/>
      <c r="AC97"/>
      <c r="AE97"/>
    </row>
    <row r="98" spans="1:18" ht="14.25">
      <c r="A98" s="15" t="s">
        <v>13</v>
      </c>
      <c r="B98" s="1">
        <v>605.66</v>
      </c>
      <c r="C98" s="1">
        <v>625.38</v>
      </c>
      <c r="D98" s="1">
        <v>188.31</v>
      </c>
      <c r="E98" s="40">
        <v>77.85</v>
      </c>
      <c r="F98" s="40">
        <v>650.35</v>
      </c>
      <c r="G98" s="40">
        <v>643.21</v>
      </c>
      <c r="H98" s="6">
        <f t="shared" si="10"/>
        <v>2790.7599999999998</v>
      </c>
      <c r="K98"/>
      <c r="L98"/>
      <c r="M98"/>
      <c r="N98"/>
      <c r="O98"/>
      <c r="P98"/>
      <c r="Q98"/>
      <c r="R98"/>
    </row>
    <row r="99" spans="1:31" ht="14.25">
      <c r="A99" s="15" t="s">
        <v>12</v>
      </c>
      <c r="B99" s="17"/>
      <c r="C99" s="1">
        <v>625.38</v>
      </c>
      <c r="D99" s="1">
        <v>812.69</v>
      </c>
      <c r="E99" s="40">
        <v>538.92</v>
      </c>
      <c r="F99" s="1">
        <v>500.5</v>
      </c>
      <c r="G99" s="40">
        <v>215.07</v>
      </c>
      <c r="H99" s="6">
        <f t="shared" si="10"/>
        <v>2692.5600000000004</v>
      </c>
      <c r="K99"/>
      <c r="L99"/>
      <c r="M99"/>
      <c r="N99"/>
      <c r="O99"/>
      <c r="P99"/>
      <c r="Q99"/>
      <c r="R99"/>
      <c r="X99"/>
      <c r="Y99"/>
      <c r="Z99"/>
      <c r="AA99"/>
      <c r="AB99"/>
      <c r="AC99"/>
      <c r="AE99"/>
    </row>
    <row r="100" spans="1:31" ht="14.25">
      <c r="A100" s="15" t="s">
        <v>14</v>
      </c>
      <c r="B100" s="1">
        <v>316.47</v>
      </c>
      <c r="C100" s="1">
        <v>201</v>
      </c>
      <c r="D100" s="1">
        <v>531.72</v>
      </c>
      <c r="E100" s="40">
        <v>77.85</v>
      </c>
      <c r="F100" s="40">
        <v>450.55</v>
      </c>
      <c r="G100" s="40">
        <v>476.71</v>
      </c>
      <c r="H100" s="6">
        <f t="shared" si="10"/>
        <v>2054.2999999999997</v>
      </c>
      <c r="I100"/>
      <c r="K100"/>
      <c r="L100"/>
      <c r="M100"/>
      <c r="N100"/>
      <c r="O100"/>
      <c r="P100"/>
      <c r="Q100"/>
      <c r="R100"/>
      <c r="X100"/>
      <c r="Y100"/>
      <c r="Z100"/>
      <c r="AA100"/>
      <c r="AB100"/>
      <c r="AC100"/>
      <c r="AE100"/>
    </row>
    <row r="101" spans="1:31" ht="14.25">
      <c r="A101" s="15" t="s">
        <v>47</v>
      </c>
      <c r="B101" s="17"/>
      <c r="C101" s="17"/>
      <c r="D101" s="17"/>
      <c r="E101" s="17"/>
      <c r="F101" s="40">
        <v>725.23</v>
      </c>
      <c r="G101" s="40">
        <v>643.21</v>
      </c>
      <c r="H101" s="6">
        <f t="shared" si="10"/>
        <v>1368.44</v>
      </c>
      <c r="K101"/>
      <c r="L101"/>
      <c r="M101"/>
      <c r="N101"/>
      <c r="O101"/>
      <c r="P101"/>
      <c r="Q101"/>
      <c r="R101"/>
      <c r="X101"/>
      <c r="Y101"/>
      <c r="Z101"/>
      <c r="AA101"/>
      <c r="AB101"/>
      <c r="AC101"/>
      <c r="AE101"/>
    </row>
    <row r="102" spans="1:31" ht="14.25">
      <c r="A102" s="15" t="s">
        <v>25</v>
      </c>
      <c r="B102" s="1">
        <v>263.89</v>
      </c>
      <c r="C102" s="1">
        <v>350.65</v>
      </c>
      <c r="D102" s="1">
        <v>188.31</v>
      </c>
      <c r="E102" s="17"/>
      <c r="F102" s="40">
        <v>425.57</v>
      </c>
      <c r="G102" s="17"/>
      <c r="H102" s="6">
        <f t="shared" si="10"/>
        <v>1228.4199999999998</v>
      </c>
      <c r="K102"/>
      <c r="L102"/>
      <c r="M102"/>
      <c r="N102"/>
      <c r="O102"/>
      <c r="P102"/>
      <c r="Q102"/>
      <c r="R102"/>
      <c r="X102"/>
      <c r="Y102"/>
      <c r="Z102"/>
      <c r="AA102"/>
      <c r="AB102"/>
      <c r="AC102"/>
      <c r="AE102"/>
    </row>
    <row r="103" spans="11:31" ht="14.25">
      <c r="K103"/>
      <c r="L103"/>
      <c r="M103"/>
      <c r="N103"/>
      <c r="O103"/>
      <c r="P103"/>
      <c r="Q103"/>
      <c r="R103"/>
      <c r="X103"/>
      <c r="Y103"/>
      <c r="Z103"/>
      <c r="AA103"/>
      <c r="AB103"/>
      <c r="AC103"/>
      <c r="AE103"/>
    </row>
    <row r="104" spans="11:31" ht="14.25">
      <c r="K104"/>
      <c r="L104"/>
      <c r="M104"/>
      <c r="N104"/>
      <c r="O104"/>
      <c r="P104"/>
      <c r="Q104"/>
      <c r="R104"/>
      <c r="X104"/>
      <c r="Y104"/>
      <c r="Z104"/>
      <c r="AA104"/>
      <c r="AB104"/>
      <c r="AC104"/>
      <c r="AE104"/>
    </row>
    <row r="105" spans="11:31" ht="14.25">
      <c r="K105"/>
      <c r="L105"/>
      <c r="M105"/>
      <c r="N105"/>
      <c r="O105"/>
      <c r="P105"/>
      <c r="Q105"/>
      <c r="R105"/>
      <c r="X105"/>
      <c r="Y105"/>
      <c r="Z105"/>
      <c r="AA105"/>
      <c r="AB105"/>
      <c r="AC105"/>
      <c r="AE105"/>
    </row>
    <row r="106" spans="11:31" ht="14.25">
      <c r="K106"/>
      <c r="L106"/>
      <c r="M106"/>
      <c r="N106"/>
      <c r="O106"/>
      <c r="P106"/>
      <c r="Q106"/>
      <c r="R106"/>
      <c r="X106"/>
      <c r="Y106"/>
      <c r="Z106"/>
      <c r="AA106"/>
      <c r="AB106"/>
      <c r="AC106"/>
      <c r="AE106"/>
    </row>
    <row r="107" spans="10:31" ht="14.25">
      <c r="J107"/>
      <c r="K107"/>
      <c r="L107"/>
      <c r="M107"/>
      <c r="N107"/>
      <c r="O107"/>
      <c r="P107"/>
      <c r="Q107"/>
      <c r="R107"/>
      <c r="T107"/>
      <c r="U107"/>
      <c r="W107"/>
      <c r="X107"/>
      <c r="Y107"/>
      <c r="Z107"/>
      <c r="AA107"/>
      <c r="AB107"/>
      <c r="AC107"/>
      <c r="AE107"/>
    </row>
    <row r="108" spans="10:31" ht="14.25">
      <c r="J108"/>
      <c r="K108"/>
      <c r="L108"/>
      <c r="M108"/>
      <c r="N108"/>
      <c r="O108"/>
      <c r="P108"/>
      <c r="Q108"/>
      <c r="R108"/>
      <c r="T108"/>
      <c r="U108"/>
      <c r="V108" s="48"/>
      <c r="W108"/>
      <c r="X108"/>
      <c r="Y108"/>
      <c r="Z108"/>
      <c r="AA108"/>
      <c r="AB108"/>
      <c r="AC108"/>
      <c r="AD108"/>
      <c r="AE108"/>
    </row>
    <row r="109" spans="10:31" ht="14.25">
      <c r="J109"/>
      <c r="K109"/>
      <c r="L109"/>
      <c r="M109"/>
      <c r="N109"/>
      <c r="O109"/>
      <c r="P109"/>
      <c r="Q109"/>
      <c r="R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2:31" ht="14.25">
      <c r="V110"/>
      <c r="W110"/>
      <c r="X110"/>
      <c r="Y110"/>
      <c r="Z110"/>
      <c r="AA110"/>
      <c r="AB110"/>
      <c r="AC110"/>
      <c r="AE110"/>
    </row>
    <row r="111" spans="11:31" ht="14.25">
      <c r="K111"/>
      <c r="L111"/>
      <c r="M111"/>
      <c r="U111" s="5"/>
      <c r="V111"/>
      <c r="W111"/>
      <c r="X111"/>
      <c r="Y111"/>
      <c r="Z111"/>
      <c r="AA111"/>
      <c r="AB111"/>
      <c r="AC111"/>
      <c r="AE111"/>
    </row>
    <row r="112" spans="11:31" ht="14.25">
      <c r="K112"/>
      <c r="L112"/>
      <c r="U112" s="5"/>
      <c r="V112"/>
      <c r="W112"/>
      <c r="X112"/>
      <c r="Y112"/>
      <c r="Z112"/>
      <c r="AA112"/>
      <c r="AB112"/>
      <c r="AC112"/>
      <c r="AE112"/>
    </row>
    <row r="113" spans="11:13" ht="14.25">
      <c r="K113"/>
      <c r="L113"/>
      <c r="M113"/>
    </row>
    <row r="114" spans="11:13" ht="14.25">
      <c r="K114"/>
      <c r="L114"/>
      <c r="M114"/>
    </row>
    <row r="115" spans="11:13" ht="14.25">
      <c r="K115"/>
      <c r="L115"/>
      <c r="M115"/>
    </row>
    <row r="116" spans="11:12" ht="14.25">
      <c r="K116"/>
      <c r="L116"/>
    </row>
    <row r="117" spans="11:12" ht="14.25">
      <c r="K117"/>
      <c r="L117"/>
    </row>
    <row r="118" spans="11:12" ht="14.25">
      <c r="K118"/>
      <c r="L118"/>
    </row>
    <row r="119" spans="11:12" ht="14.25">
      <c r="K119"/>
      <c r="L119"/>
    </row>
    <row r="120" spans="11:12" ht="14.25">
      <c r="K120"/>
      <c r="L120"/>
    </row>
    <row r="121" spans="11:13" ht="14.25">
      <c r="K121"/>
      <c r="L121"/>
      <c r="M121"/>
    </row>
    <row r="122" spans="11:13" ht="14.25">
      <c r="K122"/>
      <c r="L122"/>
      <c r="M122"/>
    </row>
    <row r="123" spans="11:13" ht="14.25">
      <c r="K123"/>
      <c r="L123"/>
      <c r="M123"/>
    </row>
    <row r="124" spans="11:13" ht="14.25">
      <c r="K124"/>
      <c r="L124"/>
      <c r="M124"/>
    </row>
    <row r="125" spans="11:13" ht="14.25"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56" ht="14.25">
      <c r="M156" s="5"/>
    </row>
    <row r="157" ht="14.25">
      <c r="M157" s="5"/>
    </row>
    <row r="158" ht="14.25">
      <c r="M158" s="5"/>
    </row>
    <row r="159" ht="14.25">
      <c r="M159" s="5"/>
    </row>
    <row r="160" ht="14.25">
      <c r="M160" s="5"/>
    </row>
    <row r="161" ht="14.25">
      <c r="M161" s="5"/>
    </row>
    <row r="162" ht="14.25">
      <c r="M162" s="5"/>
    </row>
    <row r="163" ht="14.25">
      <c r="M163" s="5"/>
    </row>
    <row r="164" ht="14.25">
      <c r="M164" s="5"/>
    </row>
    <row r="172" ht="14.25">
      <c r="M172" s="5"/>
    </row>
    <row r="173" ht="14.25">
      <c r="M173" s="5"/>
    </row>
    <row r="174" ht="14.25">
      <c r="M174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0"/>
  <sheetViews>
    <sheetView zoomScale="115" zoomScaleNormal="115" zoomScalePageLayoutView="0" workbookViewId="0" topLeftCell="A1">
      <selection activeCell="A18" sqref="A18:T20"/>
    </sheetView>
  </sheetViews>
  <sheetFormatPr defaultColWidth="9.140625" defaultRowHeight="15"/>
  <cols>
    <col min="1" max="1" width="19.7109375" style="0" customWidth="1"/>
    <col min="2" max="9" width="4.7109375" style="0" customWidth="1"/>
    <col min="10" max="10" width="5.7109375" style="0" customWidth="1"/>
    <col min="11" max="18" width="4.7109375" style="0" customWidth="1"/>
    <col min="19" max="20" width="6.8515625" style="0" customWidth="1"/>
    <col min="23" max="23" width="7.8515625" style="0" customWidth="1"/>
    <col min="25" max="26" width="4.28125" style="0" customWidth="1"/>
    <col min="27" max="27" width="8.00390625" style="0" customWidth="1"/>
  </cols>
  <sheetData>
    <row r="2" spans="1:20" ht="14.25">
      <c r="A2" s="47" t="s">
        <v>48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 t="s">
        <v>2</v>
      </c>
      <c r="K2" s="8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7">
        <v>8</v>
      </c>
      <c r="S2" s="7" t="s">
        <v>2</v>
      </c>
      <c r="T2" s="7" t="s">
        <v>2</v>
      </c>
    </row>
    <row r="3" spans="1:22" ht="14.25">
      <c r="A3" s="46" t="s">
        <v>10</v>
      </c>
      <c r="B3" s="40">
        <v>1</v>
      </c>
      <c r="C3" s="40">
        <v>1</v>
      </c>
      <c r="D3" s="40">
        <v>1</v>
      </c>
      <c r="E3" s="40">
        <v>0.5</v>
      </c>
      <c r="F3" s="40">
        <v>0.5</v>
      </c>
      <c r="G3" s="40">
        <v>1</v>
      </c>
      <c r="H3" s="40">
        <v>1</v>
      </c>
      <c r="I3" s="40">
        <v>1</v>
      </c>
      <c r="J3" s="6">
        <v>7</v>
      </c>
      <c r="K3" s="40">
        <v>1</v>
      </c>
      <c r="L3" s="40">
        <v>0.5</v>
      </c>
      <c r="M3" s="40">
        <v>1</v>
      </c>
      <c r="N3" s="40">
        <v>0</v>
      </c>
      <c r="O3" s="40">
        <v>0.5</v>
      </c>
      <c r="P3" s="42">
        <v>1</v>
      </c>
      <c r="Q3" s="40">
        <v>0.5</v>
      </c>
      <c r="R3" s="40">
        <v>1</v>
      </c>
      <c r="S3" s="6">
        <v>5.5</v>
      </c>
      <c r="T3" s="6">
        <v>12.5</v>
      </c>
      <c r="V3" s="43" t="s">
        <v>40</v>
      </c>
    </row>
    <row r="4" spans="1:22" ht="14.25">
      <c r="A4" s="34" t="s">
        <v>39</v>
      </c>
      <c r="B4" s="40">
        <v>1</v>
      </c>
      <c r="C4" s="40">
        <v>0.5</v>
      </c>
      <c r="D4" s="40">
        <v>1</v>
      </c>
      <c r="E4" s="40">
        <v>0.5</v>
      </c>
      <c r="F4" s="40">
        <v>0.5</v>
      </c>
      <c r="G4" s="40">
        <v>0</v>
      </c>
      <c r="H4" s="40">
        <v>1</v>
      </c>
      <c r="I4" s="40">
        <v>1</v>
      </c>
      <c r="J4" s="6">
        <v>5.5</v>
      </c>
      <c r="K4" s="40">
        <v>1</v>
      </c>
      <c r="L4" s="40">
        <v>0</v>
      </c>
      <c r="M4" s="40">
        <v>0</v>
      </c>
      <c r="N4" s="42">
        <v>1</v>
      </c>
      <c r="O4" s="40">
        <v>1</v>
      </c>
      <c r="P4" s="40">
        <v>1</v>
      </c>
      <c r="Q4" s="40">
        <v>1</v>
      </c>
      <c r="R4" s="40">
        <v>1</v>
      </c>
      <c r="S4" s="6">
        <v>6</v>
      </c>
      <c r="T4" s="6">
        <v>11.5</v>
      </c>
      <c r="V4" s="43" t="s">
        <v>41</v>
      </c>
    </row>
    <row r="5" spans="1:22" ht="14.25">
      <c r="A5" s="34" t="s">
        <v>27</v>
      </c>
      <c r="B5" s="40">
        <v>1</v>
      </c>
      <c r="C5" s="40">
        <v>0.5</v>
      </c>
      <c r="D5" s="40">
        <v>1</v>
      </c>
      <c r="E5" s="40">
        <v>0.5</v>
      </c>
      <c r="F5" s="40">
        <v>0.5</v>
      </c>
      <c r="G5" s="40">
        <v>1</v>
      </c>
      <c r="H5" s="40">
        <v>1</v>
      </c>
      <c r="I5" s="40">
        <v>0</v>
      </c>
      <c r="J5" s="6">
        <v>5.5</v>
      </c>
      <c r="K5" s="40">
        <v>1</v>
      </c>
      <c r="L5" s="40">
        <v>0.5</v>
      </c>
      <c r="M5" s="40">
        <v>1</v>
      </c>
      <c r="N5" s="40">
        <v>1</v>
      </c>
      <c r="O5" s="40">
        <v>0</v>
      </c>
      <c r="P5" s="40">
        <v>0</v>
      </c>
      <c r="Q5" s="42">
        <v>1</v>
      </c>
      <c r="R5" s="40">
        <v>1</v>
      </c>
      <c r="S5" s="6">
        <v>5.5</v>
      </c>
      <c r="T5" s="6">
        <v>11</v>
      </c>
      <c r="V5" s="43" t="s">
        <v>49</v>
      </c>
    </row>
    <row r="6" spans="1:22" ht="14.25">
      <c r="A6" s="34" t="s">
        <v>17</v>
      </c>
      <c r="B6" s="40">
        <v>1</v>
      </c>
      <c r="C6" s="40">
        <v>0</v>
      </c>
      <c r="D6" s="40">
        <v>0</v>
      </c>
      <c r="E6" s="40">
        <v>1</v>
      </c>
      <c r="F6" s="40">
        <v>0</v>
      </c>
      <c r="G6" s="40">
        <v>1</v>
      </c>
      <c r="H6" s="40">
        <v>0.5</v>
      </c>
      <c r="I6" s="40">
        <v>1</v>
      </c>
      <c r="J6" s="6">
        <v>4.5</v>
      </c>
      <c r="K6" s="40">
        <v>1</v>
      </c>
      <c r="L6" s="40">
        <v>1</v>
      </c>
      <c r="M6" s="40">
        <v>1</v>
      </c>
      <c r="N6" s="40">
        <v>1</v>
      </c>
      <c r="O6" s="40">
        <v>1</v>
      </c>
      <c r="P6" s="40">
        <v>1</v>
      </c>
      <c r="Q6" s="40">
        <v>0</v>
      </c>
      <c r="R6" s="41">
        <v>0.5</v>
      </c>
      <c r="S6" s="6">
        <v>6.5</v>
      </c>
      <c r="T6" s="6">
        <v>11</v>
      </c>
      <c r="V6" s="43" t="s">
        <v>49</v>
      </c>
    </row>
    <row r="7" spans="1:22" ht="14.25">
      <c r="A7" s="34" t="s">
        <v>24</v>
      </c>
      <c r="B7" s="41">
        <v>0.5</v>
      </c>
      <c r="C7" s="40">
        <v>1</v>
      </c>
      <c r="D7" s="40">
        <v>0</v>
      </c>
      <c r="E7" s="17"/>
      <c r="F7" s="40">
        <v>1</v>
      </c>
      <c r="G7" s="40">
        <v>1</v>
      </c>
      <c r="H7" s="40">
        <v>0</v>
      </c>
      <c r="I7" s="40">
        <v>0.5</v>
      </c>
      <c r="J7" s="6">
        <v>4</v>
      </c>
      <c r="K7" s="41">
        <v>0.5</v>
      </c>
      <c r="L7" s="40">
        <v>0</v>
      </c>
      <c r="M7" s="40">
        <v>1</v>
      </c>
      <c r="N7" s="40">
        <v>1</v>
      </c>
      <c r="O7" s="17"/>
      <c r="P7" s="40">
        <v>1</v>
      </c>
      <c r="Q7" s="40">
        <v>1</v>
      </c>
      <c r="R7" s="40">
        <v>0</v>
      </c>
      <c r="S7" s="6">
        <v>4.5</v>
      </c>
      <c r="T7" s="6">
        <v>8.5</v>
      </c>
      <c r="V7" s="3"/>
    </row>
    <row r="8" spans="1:22" ht="14.25">
      <c r="A8" s="34" t="s">
        <v>11</v>
      </c>
      <c r="B8" s="40">
        <v>0</v>
      </c>
      <c r="C8" s="40">
        <v>1</v>
      </c>
      <c r="D8" s="40">
        <v>1</v>
      </c>
      <c r="E8" s="40">
        <v>0</v>
      </c>
      <c r="F8" s="41">
        <v>0.5</v>
      </c>
      <c r="G8" s="40">
        <v>0</v>
      </c>
      <c r="H8" s="40">
        <v>1</v>
      </c>
      <c r="I8" s="17"/>
      <c r="J8" s="6">
        <v>3.5</v>
      </c>
      <c r="K8" s="41">
        <v>0.5</v>
      </c>
      <c r="L8" s="17"/>
      <c r="M8" s="40">
        <v>0</v>
      </c>
      <c r="N8" s="40">
        <v>1</v>
      </c>
      <c r="O8" s="40">
        <v>1</v>
      </c>
      <c r="P8" s="40">
        <v>1</v>
      </c>
      <c r="Q8" s="40">
        <v>0.5</v>
      </c>
      <c r="R8" s="6">
        <v>0</v>
      </c>
      <c r="S8" s="6">
        <v>4</v>
      </c>
      <c r="T8" s="6">
        <v>7.5</v>
      </c>
      <c r="V8" s="3"/>
    </row>
    <row r="9" spans="1:22" ht="14.25">
      <c r="A9" s="34" t="s">
        <v>18</v>
      </c>
      <c r="B9" s="41">
        <v>0.5</v>
      </c>
      <c r="C9" s="40">
        <v>0</v>
      </c>
      <c r="D9" s="40">
        <v>1</v>
      </c>
      <c r="E9" s="40">
        <v>1</v>
      </c>
      <c r="F9" s="40">
        <v>0.5</v>
      </c>
      <c r="G9" s="40">
        <v>0</v>
      </c>
      <c r="H9" s="40">
        <v>0.5</v>
      </c>
      <c r="I9" s="40">
        <v>0</v>
      </c>
      <c r="J9" s="6">
        <v>3.5</v>
      </c>
      <c r="K9" s="40">
        <v>1</v>
      </c>
      <c r="L9" s="40">
        <v>1</v>
      </c>
      <c r="M9" s="40">
        <v>0</v>
      </c>
      <c r="N9" s="41">
        <v>0.5</v>
      </c>
      <c r="O9" s="40">
        <v>0.5</v>
      </c>
      <c r="P9" s="17"/>
      <c r="Q9" s="40">
        <v>1</v>
      </c>
      <c r="R9" s="17"/>
      <c r="S9" s="6">
        <v>4</v>
      </c>
      <c r="T9" s="6">
        <v>7.5</v>
      </c>
      <c r="V9" s="3"/>
    </row>
    <row r="10" spans="1:22" ht="14.25">
      <c r="A10" s="34" t="s">
        <v>47</v>
      </c>
      <c r="B10" s="41">
        <v>0.5</v>
      </c>
      <c r="C10" s="41">
        <v>0.5</v>
      </c>
      <c r="D10" s="40">
        <v>1</v>
      </c>
      <c r="E10" s="40">
        <v>0.5</v>
      </c>
      <c r="F10" s="40">
        <v>1</v>
      </c>
      <c r="G10" s="40">
        <v>0</v>
      </c>
      <c r="H10" s="40">
        <v>0</v>
      </c>
      <c r="I10" s="40">
        <v>0.5</v>
      </c>
      <c r="J10" s="6">
        <v>4</v>
      </c>
      <c r="K10" s="40">
        <v>0</v>
      </c>
      <c r="L10" s="40">
        <v>1</v>
      </c>
      <c r="M10" s="40">
        <v>0</v>
      </c>
      <c r="N10" s="41">
        <v>0.5</v>
      </c>
      <c r="O10" s="40">
        <v>0</v>
      </c>
      <c r="P10" s="40">
        <v>1</v>
      </c>
      <c r="Q10" s="17"/>
      <c r="R10" s="40">
        <v>1</v>
      </c>
      <c r="S10" s="6">
        <v>3.5</v>
      </c>
      <c r="T10" s="6">
        <v>7.5</v>
      </c>
      <c r="V10" s="3"/>
    </row>
    <row r="11" spans="1:22" ht="14.25">
      <c r="A11" s="34" t="s">
        <v>12</v>
      </c>
      <c r="B11" s="40">
        <v>1</v>
      </c>
      <c r="C11" s="41">
        <v>0.5</v>
      </c>
      <c r="D11" s="40">
        <v>0</v>
      </c>
      <c r="E11" s="40">
        <v>1</v>
      </c>
      <c r="F11" s="40">
        <v>0</v>
      </c>
      <c r="G11" s="17"/>
      <c r="H11" s="17"/>
      <c r="I11" s="17"/>
      <c r="J11" s="6">
        <v>2.5</v>
      </c>
      <c r="K11" s="41"/>
      <c r="L11" s="17"/>
      <c r="M11" s="17"/>
      <c r="N11" s="17"/>
      <c r="O11" s="17"/>
      <c r="P11" s="17"/>
      <c r="Q11" s="17"/>
      <c r="R11" s="17"/>
      <c r="S11" s="6">
        <v>0</v>
      </c>
      <c r="T11" s="6">
        <v>2.5</v>
      </c>
      <c r="V11" s="3"/>
    </row>
    <row r="12" spans="1:20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25"/>
      <c r="L12" s="25"/>
      <c r="M12" s="25"/>
      <c r="N12" s="25"/>
      <c r="O12" s="25"/>
      <c r="P12" s="25"/>
      <c r="Q12" s="25"/>
      <c r="R12" s="25"/>
      <c r="S12" s="37" t="s">
        <v>4</v>
      </c>
      <c r="T12" s="3"/>
    </row>
    <row r="13" spans="1:20" ht="14.25">
      <c r="A13" s="47" t="s">
        <v>37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 t="s">
        <v>2</v>
      </c>
      <c r="K13" s="8">
        <v>1</v>
      </c>
      <c r="L13" s="8">
        <v>2</v>
      </c>
      <c r="M13" s="8">
        <v>3</v>
      </c>
      <c r="N13" s="8">
        <v>4</v>
      </c>
      <c r="O13" s="8">
        <v>5</v>
      </c>
      <c r="P13" s="8">
        <v>6</v>
      </c>
      <c r="Q13" s="8">
        <v>7</v>
      </c>
      <c r="R13" s="7">
        <v>8</v>
      </c>
      <c r="S13" s="7" t="s">
        <v>2</v>
      </c>
      <c r="T13" s="7" t="s">
        <v>2</v>
      </c>
    </row>
    <row r="14" spans="1:22" ht="14.25">
      <c r="A14" s="46" t="s">
        <v>13</v>
      </c>
      <c r="B14" s="40">
        <v>0</v>
      </c>
      <c r="C14" s="40">
        <v>0</v>
      </c>
      <c r="D14" s="40">
        <v>0</v>
      </c>
      <c r="E14" s="42">
        <v>1</v>
      </c>
      <c r="F14" s="41">
        <v>0.5</v>
      </c>
      <c r="G14" s="17"/>
      <c r="H14" s="40">
        <v>1</v>
      </c>
      <c r="I14" s="40">
        <v>1</v>
      </c>
      <c r="J14" s="6">
        <v>3.5</v>
      </c>
      <c r="K14" s="40">
        <v>0</v>
      </c>
      <c r="L14" s="40">
        <v>0</v>
      </c>
      <c r="M14" s="42">
        <v>1</v>
      </c>
      <c r="N14" s="41">
        <v>0.5</v>
      </c>
      <c r="O14" s="40">
        <v>0</v>
      </c>
      <c r="P14" s="40">
        <v>0</v>
      </c>
      <c r="Q14" s="40">
        <v>1</v>
      </c>
      <c r="R14" s="40">
        <v>1</v>
      </c>
      <c r="S14" s="6">
        <v>3.5</v>
      </c>
      <c r="T14" s="6">
        <v>7</v>
      </c>
      <c r="V14" s="43" t="s">
        <v>40</v>
      </c>
    </row>
    <row r="15" spans="1:22" ht="14.25">
      <c r="A15" s="34" t="s">
        <v>15</v>
      </c>
      <c r="B15" s="40">
        <v>0</v>
      </c>
      <c r="C15" s="40">
        <v>1</v>
      </c>
      <c r="D15" s="40">
        <v>0</v>
      </c>
      <c r="E15" s="40">
        <v>0</v>
      </c>
      <c r="F15" s="40">
        <v>1</v>
      </c>
      <c r="G15" s="42">
        <v>1</v>
      </c>
      <c r="H15" s="40">
        <v>0</v>
      </c>
      <c r="I15" s="40">
        <v>0</v>
      </c>
      <c r="J15" s="6">
        <v>3</v>
      </c>
      <c r="K15" s="40">
        <v>0</v>
      </c>
      <c r="L15" s="40">
        <v>1</v>
      </c>
      <c r="M15" s="40">
        <v>1</v>
      </c>
      <c r="N15" s="40">
        <v>0</v>
      </c>
      <c r="O15" s="42">
        <v>1</v>
      </c>
      <c r="P15" s="40">
        <v>0</v>
      </c>
      <c r="Q15" s="40">
        <v>0</v>
      </c>
      <c r="R15" s="40">
        <v>0</v>
      </c>
      <c r="S15" s="6">
        <v>3</v>
      </c>
      <c r="T15" s="6">
        <v>6</v>
      </c>
      <c r="V15" s="43" t="s">
        <v>41</v>
      </c>
    </row>
    <row r="16" spans="1:22" ht="14.25">
      <c r="A16" s="34" t="s">
        <v>35</v>
      </c>
      <c r="B16" s="40">
        <v>0</v>
      </c>
      <c r="C16" s="40">
        <v>0</v>
      </c>
      <c r="D16" s="41">
        <v>0.5</v>
      </c>
      <c r="E16" s="40">
        <v>1</v>
      </c>
      <c r="F16" s="17"/>
      <c r="G16" s="40">
        <v>0</v>
      </c>
      <c r="H16" s="40">
        <v>0</v>
      </c>
      <c r="I16" s="17"/>
      <c r="J16" s="6">
        <v>1.5</v>
      </c>
      <c r="K16" s="40">
        <v>0</v>
      </c>
      <c r="L16" s="40">
        <v>0</v>
      </c>
      <c r="M16" s="41">
        <v>0.5</v>
      </c>
      <c r="N16" s="40">
        <v>0</v>
      </c>
      <c r="O16" s="40">
        <v>1</v>
      </c>
      <c r="P16" s="40">
        <v>0</v>
      </c>
      <c r="Q16" s="40">
        <v>0</v>
      </c>
      <c r="R16" s="40">
        <v>0</v>
      </c>
      <c r="S16" s="6">
        <v>1.5</v>
      </c>
      <c r="T16" s="6">
        <v>3</v>
      </c>
      <c r="V16" s="43" t="s">
        <v>42</v>
      </c>
    </row>
    <row r="17" spans="10:20" ht="14.25">
      <c r="J17" s="37"/>
      <c r="K17" s="25"/>
      <c r="L17" s="25"/>
      <c r="M17" s="25"/>
      <c r="N17" s="25"/>
      <c r="O17" s="25"/>
      <c r="P17" s="25"/>
      <c r="Q17" s="25"/>
      <c r="R17" s="25"/>
      <c r="S17" s="37" t="s">
        <v>4</v>
      </c>
      <c r="T17" s="3"/>
    </row>
    <row r="18" spans="1:20" ht="14.25">
      <c r="A18" s="47" t="s">
        <v>36</v>
      </c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 t="s">
        <v>2</v>
      </c>
      <c r="K18" s="8">
        <v>1</v>
      </c>
      <c r="L18" s="8">
        <v>2</v>
      </c>
      <c r="M18" s="8">
        <v>3</v>
      </c>
      <c r="N18" s="8">
        <v>4</v>
      </c>
      <c r="O18" s="8">
        <v>5</v>
      </c>
      <c r="P18" s="8">
        <v>6</v>
      </c>
      <c r="Q18" s="8">
        <v>7</v>
      </c>
      <c r="R18" s="7">
        <v>8</v>
      </c>
      <c r="S18" s="7" t="s">
        <v>2</v>
      </c>
      <c r="T18" s="7" t="s">
        <v>2</v>
      </c>
    </row>
    <row r="19" spans="1:22" ht="14.25">
      <c r="A19" s="46" t="s">
        <v>14</v>
      </c>
      <c r="B19" s="40">
        <v>0</v>
      </c>
      <c r="C19" s="42">
        <v>1</v>
      </c>
      <c r="D19" s="40">
        <v>0</v>
      </c>
      <c r="E19" s="40">
        <v>0</v>
      </c>
      <c r="F19" s="40">
        <v>0</v>
      </c>
      <c r="G19" s="40">
        <v>1</v>
      </c>
      <c r="H19" s="40">
        <v>0</v>
      </c>
      <c r="I19" s="40">
        <v>0</v>
      </c>
      <c r="J19" s="6">
        <v>2</v>
      </c>
      <c r="K19" s="40">
        <v>0</v>
      </c>
      <c r="L19" s="42">
        <v>1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6">
        <v>1</v>
      </c>
      <c r="T19" s="6">
        <v>3</v>
      </c>
      <c r="V19" s="43" t="s">
        <v>40</v>
      </c>
    </row>
    <row r="20" spans="1:22" ht="14.25">
      <c r="A20" s="34" t="s">
        <v>25</v>
      </c>
      <c r="B20" s="41">
        <v>0.5</v>
      </c>
      <c r="C20" s="17"/>
      <c r="D20" s="17"/>
      <c r="E20" s="17"/>
      <c r="F20" s="17"/>
      <c r="G20" s="17"/>
      <c r="H20" s="42">
        <v>1</v>
      </c>
      <c r="I20" s="17"/>
      <c r="J20" s="6">
        <v>1.5</v>
      </c>
      <c r="K20" s="41"/>
      <c r="L20" s="17"/>
      <c r="M20" s="17"/>
      <c r="N20" s="17"/>
      <c r="O20" s="17"/>
      <c r="P20" s="17"/>
      <c r="Q20" s="17"/>
      <c r="R20" s="17"/>
      <c r="S20" s="6">
        <v>0</v>
      </c>
      <c r="T20" s="6">
        <v>1.5</v>
      </c>
      <c r="V20" s="43" t="s">
        <v>41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GB</cp:lastModifiedBy>
  <cp:lastPrinted>2016-10-18T05:06:33Z</cp:lastPrinted>
  <dcterms:created xsi:type="dcterms:W3CDTF">2013-02-01T08:07:22Z</dcterms:created>
  <dcterms:modified xsi:type="dcterms:W3CDTF">2016-12-16T10:00:22Z</dcterms:modified>
  <cp:category/>
  <cp:version/>
  <cp:contentType/>
  <cp:contentStatus/>
</cp:coreProperties>
</file>